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10" windowWidth="15480" windowHeight="7650" tabRatio="923" activeTab="1"/>
  </bookViews>
  <sheets>
    <sheet name="月帳格式(3)" sheetId="20" r:id="rId1"/>
    <sheet name="月帳格式 (2)" sheetId="19" r:id="rId2"/>
  </sheets>
  <calcPr calcId="144525"/>
</workbook>
</file>

<file path=xl/calcChain.xml><?xml version="1.0" encoding="utf-8"?>
<calcChain xmlns="http://schemas.openxmlformats.org/spreadsheetml/2006/main">
  <c r="I6" i="19" l="1"/>
  <c r="I7" i="19" s="1"/>
  <c r="I8" i="19" s="1"/>
  <c r="I9" i="19" s="1"/>
  <c r="I10" i="19" s="1"/>
  <c r="I11" i="19" s="1"/>
  <c r="I12" i="19" s="1"/>
  <c r="I13" i="19" s="1"/>
  <c r="I6" i="20" l="1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I36" i="20" s="1"/>
  <c r="I37" i="20" s="1"/>
  <c r="H38" i="20"/>
  <c r="G38" i="20"/>
  <c r="H35" i="19"/>
  <c r="G34" i="19"/>
  <c r="I36" i="19" l="1"/>
  <c r="I38" i="19" s="1"/>
</calcChain>
</file>

<file path=xl/sharedStrings.xml><?xml version="1.0" encoding="utf-8"?>
<sst xmlns="http://schemas.openxmlformats.org/spreadsheetml/2006/main" count="188" uniqueCount="111">
  <si>
    <t xml:space="preserve"> 國立高雄應用科技大學</t>
  </si>
  <si>
    <t>憑單</t>
  </si>
  <si>
    <t>科目</t>
  </si>
  <si>
    <t>摘要</t>
  </si>
  <si>
    <t>收入金額</t>
  </si>
  <si>
    <t>支出金額</t>
  </si>
  <si>
    <t>累計餘額</t>
  </si>
  <si>
    <t>備註</t>
  </si>
  <si>
    <t>月</t>
  </si>
  <si>
    <t>日</t>
  </si>
  <si>
    <t>上期結存餘額</t>
  </si>
  <si>
    <t>本期結存餘額</t>
  </si>
  <si>
    <t>指 導 老 師</t>
  </si>
  <si>
    <t>社 長</t>
  </si>
  <si>
    <t>總 務 長</t>
  </si>
  <si>
    <t>PS: 1.ˇ為金額已核報學校、中心</t>
  </si>
  <si>
    <t>2.發票遺失才需購買者簽名</t>
  </si>
  <si>
    <t>民謠吉他社社團經費明細表</t>
    <phoneticPr fontId="1" type="noConversion"/>
  </si>
  <si>
    <t>本期總支出</t>
    <phoneticPr fontId="1" type="noConversion"/>
  </si>
  <si>
    <t>本期收支餘絀</t>
    <phoneticPr fontId="1" type="noConversion"/>
  </si>
  <si>
    <t>本期總收入</t>
    <phoneticPr fontId="1" type="noConversion"/>
  </si>
  <si>
    <t>民謠吉他社社團經費明細表</t>
    <phoneticPr fontId="1" type="noConversion"/>
  </si>
  <si>
    <t>本期收支餘絀</t>
    <phoneticPr fontId="1" type="noConversion"/>
  </si>
  <si>
    <t>106年</t>
    <phoneticPr fontId="1" type="noConversion"/>
  </si>
  <si>
    <t>承上月結餘</t>
    <phoneticPr fontId="13" type="noConversion"/>
  </si>
  <si>
    <t>美宣用品</t>
    <phoneticPr fontId="13" type="noConversion"/>
  </si>
  <si>
    <t>期初招生大會</t>
    <phoneticPr fontId="13" type="noConversion"/>
  </si>
  <si>
    <t>雙面膠</t>
    <phoneticPr fontId="13" type="noConversion"/>
  </si>
  <si>
    <t>背景幕</t>
    <phoneticPr fontId="13" type="noConversion"/>
  </si>
  <si>
    <t>影印費</t>
    <phoneticPr fontId="13" type="noConversion"/>
  </si>
  <si>
    <t>社團行政</t>
    <phoneticPr fontId="13" type="noConversion"/>
  </si>
  <si>
    <t>月帳</t>
    <phoneticPr fontId="13" type="noConversion"/>
  </si>
  <si>
    <t>PICK</t>
    <phoneticPr fontId="13" type="noConversion"/>
  </si>
  <si>
    <t>社費收入</t>
    <phoneticPr fontId="13" type="noConversion"/>
  </si>
  <si>
    <t>2位</t>
    <phoneticPr fontId="13" type="noConversion"/>
  </si>
  <si>
    <t>三籌會議資料</t>
    <phoneticPr fontId="13" type="noConversion"/>
  </si>
  <si>
    <t>一籌會議資料</t>
    <phoneticPr fontId="13" type="noConversion"/>
  </si>
  <si>
    <t>月會會議資料</t>
    <phoneticPr fontId="13" type="noConversion"/>
  </si>
  <si>
    <t>邀請卡</t>
    <phoneticPr fontId="13" type="noConversion"/>
  </si>
  <si>
    <t>入社單</t>
    <phoneticPr fontId="13" type="noConversion"/>
  </si>
  <si>
    <t>1位</t>
    <phoneticPr fontId="13" type="noConversion"/>
  </si>
  <si>
    <t>活動帳</t>
    <phoneticPr fontId="13" type="noConversion"/>
  </si>
  <si>
    <t>DM</t>
    <phoneticPr fontId="13" type="noConversion"/>
  </si>
  <si>
    <t>行前會議資料</t>
    <phoneticPr fontId="13" type="noConversion"/>
  </si>
  <si>
    <t>社服收據</t>
    <phoneticPr fontId="13" type="noConversion"/>
  </si>
  <si>
    <t>曲目表</t>
    <phoneticPr fontId="13" type="noConversion"/>
  </si>
  <si>
    <t>9位</t>
    <phoneticPr fontId="13" type="noConversion"/>
  </si>
  <si>
    <t>3件</t>
    <phoneticPr fontId="13" type="noConversion"/>
  </si>
  <si>
    <t>社服收入</t>
    <phoneticPr fontId="13" type="noConversion"/>
  </si>
  <si>
    <t>雜費支出</t>
    <phoneticPr fontId="13" type="noConversion"/>
  </si>
  <si>
    <t>電工膠帶</t>
    <phoneticPr fontId="13" type="noConversion"/>
  </si>
  <si>
    <t>意調表、抽獎券</t>
    <phoneticPr fontId="13" type="noConversion"/>
  </si>
  <si>
    <t>冷氣儲值費</t>
    <phoneticPr fontId="13" type="noConversion"/>
  </si>
  <si>
    <t>42位</t>
    <phoneticPr fontId="13" type="noConversion"/>
  </si>
  <si>
    <t>社服收入</t>
    <phoneticPr fontId="1" type="noConversion"/>
  </si>
  <si>
    <t>4件</t>
    <phoneticPr fontId="1" type="noConversion"/>
  </si>
  <si>
    <t>雜費支出</t>
    <phoneticPr fontId="1" type="noConversion"/>
  </si>
  <si>
    <t>期初招生大會</t>
    <phoneticPr fontId="1" type="noConversion"/>
  </si>
  <si>
    <t>地板膠帶</t>
    <phoneticPr fontId="1" type="noConversion"/>
  </si>
  <si>
    <t>影印費</t>
    <phoneticPr fontId="1" type="noConversion"/>
  </si>
  <si>
    <t>社課教材</t>
    <phoneticPr fontId="1" type="noConversion"/>
  </si>
  <si>
    <t>社費收入</t>
    <phoneticPr fontId="1" type="noConversion"/>
  </si>
  <si>
    <t>8位</t>
    <phoneticPr fontId="1" type="noConversion"/>
  </si>
  <si>
    <t>1件</t>
    <phoneticPr fontId="1" type="noConversion"/>
  </si>
  <si>
    <t>承上頁</t>
    <phoneticPr fontId="1" type="noConversion"/>
  </si>
  <si>
    <t>購弦*15包</t>
    <phoneticPr fontId="13" type="noConversion"/>
  </si>
  <si>
    <t>器材維修費</t>
    <phoneticPr fontId="13" type="noConversion"/>
  </si>
  <si>
    <t>社區服務-育幼院</t>
    <phoneticPr fontId="13" type="noConversion"/>
  </si>
  <si>
    <t>雜費支出</t>
    <phoneticPr fontId="13" type="noConversion"/>
  </si>
  <si>
    <t>雜費支出</t>
    <phoneticPr fontId="13" type="noConversion"/>
  </si>
  <si>
    <t>DI電池</t>
    <phoneticPr fontId="13" type="noConversion"/>
  </si>
  <si>
    <t>影印費</t>
    <phoneticPr fontId="13" type="noConversion"/>
  </si>
  <si>
    <t>海報</t>
    <phoneticPr fontId="13" type="noConversion"/>
  </si>
  <si>
    <t>社團行政</t>
    <phoneticPr fontId="13" type="noConversion"/>
  </si>
  <si>
    <t>期初招生大會</t>
    <phoneticPr fontId="13" type="noConversion"/>
  </si>
  <si>
    <t>09r1</t>
    <phoneticPr fontId="13" type="noConversion"/>
  </si>
  <si>
    <t>09r2</t>
    <phoneticPr fontId="13" type="noConversion"/>
  </si>
  <si>
    <t>09r3</t>
    <phoneticPr fontId="13" type="noConversion"/>
  </si>
  <si>
    <t>09r4</t>
    <phoneticPr fontId="13" type="noConversion"/>
  </si>
  <si>
    <t>09r5</t>
    <phoneticPr fontId="13" type="noConversion"/>
  </si>
  <si>
    <t>09r6</t>
    <phoneticPr fontId="13" type="noConversion"/>
  </si>
  <si>
    <t>09r7</t>
    <phoneticPr fontId="13" type="noConversion"/>
  </si>
  <si>
    <t>09r8</t>
    <phoneticPr fontId="13" type="noConversion"/>
  </si>
  <si>
    <t>09r9</t>
    <phoneticPr fontId="1" type="noConversion"/>
  </si>
  <si>
    <t>09r10</t>
    <phoneticPr fontId="1" type="noConversion"/>
  </si>
  <si>
    <t>09c1</t>
    <phoneticPr fontId="13" type="noConversion"/>
  </si>
  <si>
    <t>09c2</t>
    <phoneticPr fontId="13" type="noConversion"/>
  </si>
  <si>
    <t>09c3</t>
    <phoneticPr fontId="13" type="noConversion"/>
  </si>
  <si>
    <t>v</t>
    <phoneticPr fontId="13" type="noConversion"/>
  </si>
  <si>
    <t>09c4</t>
    <phoneticPr fontId="13" type="noConversion"/>
  </si>
  <si>
    <t>09c5</t>
    <phoneticPr fontId="13" type="noConversion"/>
  </si>
  <si>
    <t>09c6</t>
  </si>
  <si>
    <t>09c7</t>
  </si>
  <si>
    <t>09c8</t>
    <phoneticPr fontId="13" type="noConversion"/>
  </si>
  <si>
    <t>09c9</t>
  </si>
  <si>
    <t>09c10</t>
    <phoneticPr fontId="13" type="noConversion"/>
  </si>
  <si>
    <t>09c11</t>
  </si>
  <si>
    <t>09c12</t>
  </si>
  <si>
    <t>09c13</t>
  </si>
  <si>
    <t>09c14</t>
  </si>
  <si>
    <t>09c15</t>
    <phoneticPr fontId="13" type="noConversion"/>
  </si>
  <si>
    <t>09c16</t>
    <phoneticPr fontId="1" type="noConversion"/>
  </si>
  <si>
    <t>09c17</t>
  </si>
  <si>
    <t>09g1</t>
    <phoneticPr fontId="13" type="noConversion"/>
  </si>
  <si>
    <t>09g2</t>
  </si>
  <si>
    <t>09g3</t>
    <phoneticPr fontId="13" type="noConversion"/>
  </si>
  <si>
    <t>09g4</t>
    <phoneticPr fontId="13" type="noConversion"/>
  </si>
  <si>
    <t>09g5</t>
    <phoneticPr fontId="13" type="noConversion"/>
  </si>
  <si>
    <t>09g6</t>
    <phoneticPr fontId="13" type="noConversion"/>
  </si>
  <si>
    <t>09g7</t>
    <phoneticPr fontId="13" type="noConversion"/>
  </si>
  <si>
    <t>09g8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</si>
</sst>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;[Red]\-#,##0\ "/>
  </numFmts>
  <fonts count="16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Calibri"/>
      <family val="2"/>
    </font>
    <font>
      <b/>
      <sz val="15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8"/>
      <name val="全真細隸書"/>
      <family val="3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vertical="center" wrapText="1"/>
    </xf>
    <xf numFmtId="176" fontId="8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7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4" fillId="0" borderId="0" xfId="0" applyNumberFormat="1" applyFont="1">
      <alignment vertical="center"/>
    </xf>
    <xf numFmtId="176" fontId="15" fillId="0" borderId="0" xfId="0" applyNumberFormat="1" applyFont="1">
      <alignment vertical="center"/>
    </xf>
    <xf numFmtId="176" fontId="4" fillId="0" borderId="9" xfId="0" applyNumberFormat="1" applyFont="1" applyBorder="1" applyAlignment="1">
      <alignment horizontal="center" vertical="top" wrapText="1"/>
    </xf>
    <xf numFmtId="176" fontId="4" fillId="0" borderId="11" xfId="0" applyNumberFormat="1" applyFont="1" applyBorder="1" applyAlignment="1">
      <alignment horizontal="center" vertical="top" wrapText="1"/>
    </xf>
    <xf numFmtId="176" fontId="4" fillId="0" borderId="5" xfId="0" applyNumberFormat="1" applyFont="1" applyBorder="1" applyAlignment="1">
      <alignment horizontal="center" vertical="top" wrapText="1"/>
    </xf>
    <xf numFmtId="176" fontId="4" fillId="0" borderId="6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176" fontId="4" fillId="0" borderId="2" xfId="0" applyNumberFormat="1" applyFont="1" applyBorder="1" applyAlignment="1">
      <alignment horizontal="center" vertical="top" wrapText="1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top" wrapText="1"/>
    </xf>
    <xf numFmtId="176" fontId="4" fillId="0" borderId="7" xfId="0" applyNumberFormat="1" applyFont="1" applyBorder="1" applyAlignment="1">
      <alignment horizontal="center" vertical="top" wrapText="1"/>
    </xf>
    <xf numFmtId="176" fontId="4" fillId="0" borderId="4" xfId="0" applyNumberFormat="1" applyFont="1" applyBorder="1" applyAlignment="1">
      <alignment horizontal="center" vertical="top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K1" sqref="K1:P1048576"/>
    </sheetView>
  </sheetViews>
  <sheetFormatPr defaultRowHeight="16.5"/>
  <cols>
    <col min="1" max="1" width="3.875" style="1" customWidth="1"/>
    <col min="2" max="2" width="3.875" style="9" customWidth="1"/>
    <col min="3" max="3" width="6.75" style="9" customWidth="1"/>
    <col min="4" max="4" width="14.375" style="9" customWidth="1"/>
    <col min="5" max="5" width="9" style="9" hidden="1" customWidth="1"/>
    <col min="6" max="6" width="20.625" style="9" customWidth="1"/>
    <col min="7" max="7" width="6.75" style="9" customWidth="1"/>
    <col min="8" max="8" width="6.875" style="9" customWidth="1"/>
    <col min="9" max="9" width="8.625" style="9" customWidth="1"/>
    <col min="10" max="10" width="15.375" style="9" customWidth="1"/>
  </cols>
  <sheetData>
    <row r="1" spans="1:10" ht="21" customHeight="1" thickBo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21" customHeight="1" thickBot="1">
      <c r="A2" s="36" t="s">
        <v>21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17.25" customHeight="1" thickBot="1">
      <c r="A3" s="28" t="s">
        <v>23</v>
      </c>
      <c r="B3" s="30"/>
      <c r="C3" s="39" t="s">
        <v>1</v>
      </c>
      <c r="D3" s="39" t="s">
        <v>2</v>
      </c>
      <c r="E3" s="41" t="s">
        <v>3</v>
      </c>
      <c r="F3" s="42"/>
      <c r="G3" s="39" t="s">
        <v>4</v>
      </c>
      <c r="H3" s="39" t="s">
        <v>5</v>
      </c>
      <c r="I3" s="39" t="s">
        <v>6</v>
      </c>
      <c r="J3" s="39" t="s">
        <v>7</v>
      </c>
    </row>
    <row r="4" spans="1:10" ht="17.25" thickBot="1">
      <c r="A4" s="14" t="s">
        <v>8</v>
      </c>
      <c r="B4" s="15" t="s">
        <v>9</v>
      </c>
      <c r="C4" s="40"/>
      <c r="D4" s="40"/>
      <c r="E4" s="43"/>
      <c r="F4" s="44"/>
      <c r="G4" s="40"/>
      <c r="H4" s="40"/>
      <c r="I4" s="40"/>
      <c r="J4" s="40"/>
    </row>
    <row r="5" spans="1:10" ht="17.25" thickBot="1">
      <c r="A5" s="2"/>
      <c r="B5" s="5"/>
      <c r="C5" s="5"/>
      <c r="D5" s="5"/>
      <c r="E5" s="34" t="s">
        <v>24</v>
      </c>
      <c r="F5" s="35"/>
      <c r="G5" s="6"/>
      <c r="H5" s="6"/>
      <c r="I5" s="11">
        <v>72957</v>
      </c>
      <c r="J5" s="6"/>
    </row>
    <row r="6" spans="1:10" ht="17.25" thickBot="1">
      <c r="A6" s="2">
        <v>9</v>
      </c>
      <c r="B6" s="5">
        <v>9</v>
      </c>
      <c r="C6" s="5" t="s">
        <v>103</v>
      </c>
      <c r="D6" s="5" t="s">
        <v>25</v>
      </c>
      <c r="E6" s="12"/>
      <c r="F6" s="13" t="s">
        <v>26</v>
      </c>
      <c r="G6" s="6"/>
      <c r="H6" s="6">
        <v>126</v>
      </c>
      <c r="I6" s="11">
        <f>I5+G6-H6</f>
        <v>72831</v>
      </c>
      <c r="J6" s="6" t="s">
        <v>27</v>
      </c>
    </row>
    <row r="7" spans="1:10" ht="17.25" thickBot="1">
      <c r="A7" s="2"/>
      <c r="B7" s="5"/>
      <c r="C7" s="5" t="s">
        <v>104</v>
      </c>
      <c r="D7" s="5" t="s">
        <v>25</v>
      </c>
      <c r="E7" s="12"/>
      <c r="F7" s="17" t="s">
        <v>26</v>
      </c>
      <c r="G7" s="6"/>
      <c r="H7" s="6">
        <v>117</v>
      </c>
      <c r="I7" s="11">
        <f t="shared" ref="I7:I19" si="0">I6+G7-H7</f>
        <v>72714</v>
      </c>
      <c r="J7" s="6" t="s">
        <v>28</v>
      </c>
    </row>
    <row r="8" spans="1:10" ht="17.25" thickBot="1">
      <c r="A8" s="2"/>
      <c r="B8" s="5"/>
      <c r="C8" s="5" t="s">
        <v>85</v>
      </c>
      <c r="D8" s="5" t="s">
        <v>29</v>
      </c>
      <c r="E8" s="12"/>
      <c r="F8" s="13" t="s">
        <v>30</v>
      </c>
      <c r="G8" s="6"/>
      <c r="H8" s="6">
        <v>55</v>
      </c>
      <c r="I8" s="11">
        <f t="shared" si="0"/>
        <v>72659</v>
      </c>
      <c r="J8" s="6" t="s">
        <v>31</v>
      </c>
    </row>
    <row r="9" spans="1:10" ht="17.25" thickBot="1">
      <c r="A9" s="2"/>
      <c r="B9" s="5">
        <v>12</v>
      </c>
      <c r="C9" s="5" t="s">
        <v>75</v>
      </c>
      <c r="D9" s="5" t="s">
        <v>33</v>
      </c>
      <c r="E9" s="12"/>
      <c r="F9" s="13"/>
      <c r="G9" s="6">
        <v>1000</v>
      </c>
      <c r="H9" s="6"/>
      <c r="I9" s="11">
        <f t="shared" si="0"/>
        <v>73659</v>
      </c>
      <c r="J9" s="6" t="s">
        <v>34</v>
      </c>
    </row>
    <row r="10" spans="1:10" ht="18" customHeight="1" thickBot="1">
      <c r="A10" s="2"/>
      <c r="B10" s="5">
        <v>13</v>
      </c>
      <c r="C10" s="5" t="s">
        <v>86</v>
      </c>
      <c r="D10" s="5" t="s">
        <v>29</v>
      </c>
      <c r="E10" s="12"/>
      <c r="F10" s="13" t="s">
        <v>26</v>
      </c>
      <c r="G10" s="6"/>
      <c r="H10" s="6">
        <v>50</v>
      </c>
      <c r="I10" s="11">
        <f t="shared" si="0"/>
        <v>73609</v>
      </c>
      <c r="J10" s="6" t="s">
        <v>35</v>
      </c>
    </row>
    <row r="11" spans="1:10" ht="17.25" thickBot="1">
      <c r="A11" s="2"/>
      <c r="B11" s="5"/>
      <c r="C11" s="5" t="s">
        <v>88</v>
      </c>
      <c r="D11" s="5" t="s">
        <v>66</v>
      </c>
      <c r="E11" s="16"/>
      <c r="F11" s="17" t="s">
        <v>67</v>
      </c>
      <c r="G11" s="6"/>
      <c r="H11" s="6">
        <v>3030</v>
      </c>
      <c r="I11" s="11">
        <f t="shared" si="0"/>
        <v>70579</v>
      </c>
      <c r="J11" s="6" t="s">
        <v>65</v>
      </c>
    </row>
    <row r="12" spans="1:10" ht="17.25" thickBot="1">
      <c r="A12" s="2"/>
      <c r="B12" s="5"/>
      <c r="C12" s="5" t="s">
        <v>105</v>
      </c>
      <c r="D12" s="5" t="s">
        <v>68</v>
      </c>
      <c r="E12" s="16"/>
      <c r="F12" s="17"/>
      <c r="G12" s="6"/>
      <c r="H12" s="6">
        <v>105</v>
      </c>
      <c r="I12" s="11">
        <f t="shared" si="0"/>
        <v>70474</v>
      </c>
      <c r="J12" s="6" t="s">
        <v>32</v>
      </c>
    </row>
    <row r="13" spans="1:10" ht="17.25" thickBot="1">
      <c r="A13" s="2"/>
      <c r="B13" s="5">
        <v>14</v>
      </c>
      <c r="C13" s="5" t="s">
        <v>87</v>
      </c>
      <c r="D13" s="5" t="s">
        <v>29</v>
      </c>
      <c r="E13" s="12"/>
      <c r="F13" s="13" t="s">
        <v>67</v>
      </c>
      <c r="G13" s="6"/>
      <c r="H13" s="6">
        <v>21</v>
      </c>
      <c r="I13" s="11">
        <f t="shared" si="0"/>
        <v>70453</v>
      </c>
      <c r="J13" s="6" t="s">
        <v>36</v>
      </c>
    </row>
    <row r="14" spans="1:10" ht="17.25" thickBot="1">
      <c r="A14" s="2"/>
      <c r="B14" s="5"/>
      <c r="C14" s="5" t="s">
        <v>89</v>
      </c>
      <c r="D14" s="5" t="s">
        <v>29</v>
      </c>
      <c r="E14" s="12"/>
      <c r="F14" s="13" t="s">
        <v>30</v>
      </c>
      <c r="G14" s="6"/>
      <c r="H14" s="6">
        <v>90</v>
      </c>
      <c r="I14" s="11">
        <f t="shared" si="0"/>
        <v>70363</v>
      </c>
      <c r="J14" s="6" t="s">
        <v>37</v>
      </c>
    </row>
    <row r="15" spans="1:10" ht="17.25" thickBot="1">
      <c r="A15" s="2"/>
      <c r="B15" s="5"/>
      <c r="C15" s="5" t="s">
        <v>76</v>
      </c>
      <c r="D15" s="5" t="s">
        <v>33</v>
      </c>
      <c r="E15" s="12"/>
      <c r="F15" s="13"/>
      <c r="G15" s="6">
        <v>1000</v>
      </c>
      <c r="H15" s="6"/>
      <c r="I15" s="11">
        <f t="shared" si="0"/>
        <v>71363</v>
      </c>
      <c r="J15" s="6" t="s">
        <v>34</v>
      </c>
    </row>
    <row r="16" spans="1:10" ht="17.25" thickBot="1">
      <c r="A16" s="2"/>
      <c r="B16" s="5">
        <v>16</v>
      </c>
      <c r="C16" s="5" t="s">
        <v>90</v>
      </c>
      <c r="D16" s="5" t="s">
        <v>29</v>
      </c>
      <c r="E16" s="12"/>
      <c r="F16" s="13" t="s">
        <v>26</v>
      </c>
      <c r="G16" s="6"/>
      <c r="H16" s="6">
        <v>30</v>
      </c>
      <c r="I16" s="11">
        <f t="shared" si="0"/>
        <v>71333</v>
      </c>
      <c r="J16" s="6" t="s">
        <v>38</v>
      </c>
    </row>
    <row r="17" spans="1:10" ht="17.25" thickBot="1">
      <c r="A17" s="2"/>
      <c r="B17" s="5">
        <v>17</v>
      </c>
      <c r="C17" s="5" t="s">
        <v>91</v>
      </c>
      <c r="D17" s="5" t="s">
        <v>71</v>
      </c>
      <c r="E17" s="12"/>
      <c r="F17" s="19" t="s">
        <v>26</v>
      </c>
      <c r="G17" s="6"/>
      <c r="H17" s="6">
        <v>100</v>
      </c>
      <c r="I17" s="11">
        <f t="shared" si="0"/>
        <v>71233</v>
      </c>
      <c r="J17" s="6" t="s">
        <v>72</v>
      </c>
    </row>
    <row r="18" spans="1:10" ht="17.25" thickBot="1">
      <c r="A18" s="2"/>
      <c r="B18" s="5">
        <v>18</v>
      </c>
      <c r="C18" s="5" t="s">
        <v>92</v>
      </c>
      <c r="D18" s="5" t="s">
        <v>29</v>
      </c>
      <c r="E18" s="18"/>
      <c r="F18" s="19" t="s">
        <v>30</v>
      </c>
      <c r="G18" s="6"/>
      <c r="H18" s="6">
        <v>30</v>
      </c>
      <c r="I18" s="11">
        <f t="shared" si="0"/>
        <v>71203</v>
      </c>
      <c r="J18" s="6" t="s">
        <v>39</v>
      </c>
    </row>
    <row r="19" spans="1:10" ht="17.25" thickBot="1">
      <c r="A19" s="2"/>
      <c r="B19" s="5"/>
      <c r="C19" s="5" t="s">
        <v>77</v>
      </c>
      <c r="D19" s="5" t="s">
        <v>33</v>
      </c>
      <c r="E19" s="18"/>
      <c r="F19" s="19"/>
      <c r="G19" s="6">
        <v>1000</v>
      </c>
      <c r="H19" s="6"/>
      <c r="I19" s="11">
        <f t="shared" si="0"/>
        <v>72203</v>
      </c>
      <c r="J19" s="6" t="s">
        <v>34</v>
      </c>
    </row>
    <row r="20" spans="1:10" ht="17.25" customHeight="1" thickBot="1">
      <c r="A20" s="3"/>
      <c r="B20" s="5">
        <v>19</v>
      </c>
      <c r="C20" s="5" t="s">
        <v>78</v>
      </c>
      <c r="D20" s="5" t="s">
        <v>33</v>
      </c>
      <c r="E20" s="18"/>
      <c r="F20" s="19"/>
      <c r="G20" s="6">
        <v>500</v>
      </c>
      <c r="H20" s="6"/>
      <c r="I20" s="11">
        <f t="shared" ref="I20:I37" si="1">I19+G20-H20</f>
        <v>72703</v>
      </c>
      <c r="J20" s="6" t="s">
        <v>40</v>
      </c>
    </row>
    <row r="21" spans="1:10" ht="17.25" customHeight="1" thickBot="1">
      <c r="A21" s="3"/>
      <c r="B21" s="5"/>
      <c r="C21" s="5" t="s">
        <v>93</v>
      </c>
      <c r="D21" s="5" t="s">
        <v>29</v>
      </c>
      <c r="E21" s="18" t="s">
        <v>26</v>
      </c>
      <c r="F21" s="19" t="s">
        <v>74</v>
      </c>
      <c r="G21" s="6"/>
      <c r="H21" s="6">
        <v>33</v>
      </c>
      <c r="I21" s="11">
        <f t="shared" si="1"/>
        <v>72670</v>
      </c>
      <c r="J21" s="6" t="s">
        <v>39</v>
      </c>
    </row>
    <row r="22" spans="1:10" ht="17.25" thickBot="1">
      <c r="A22" s="3"/>
      <c r="B22" s="5"/>
      <c r="C22" s="5" t="s">
        <v>94</v>
      </c>
      <c r="D22" s="5" t="s">
        <v>29</v>
      </c>
      <c r="E22" s="18" t="s">
        <v>30</v>
      </c>
      <c r="F22" s="19" t="s">
        <v>73</v>
      </c>
      <c r="G22" s="6"/>
      <c r="H22" s="6">
        <v>23</v>
      </c>
      <c r="I22" s="11">
        <f t="shared" si="1"/>
        <v>72647</v>
      </c>
      <c r="J22" s="6" t="s">
        <v>41</v>
      </c>
    </row>
    <row r="23" spans="1:10" ht="17.25" customHeight="1" thickBot="1">
      <c r="A23" s="3"/>
      <c r="B23" s="5">
        <v>21</v>
      </c>
      <c r="C23" s="5" t="s">
        <v>79</v>
      </c>
      <c r="D23" s="5" t="s">
        <v>33</v>
      </c>
      <c r="E23" s="18"/>
      <c r="F23" s="19"/>
      <c r="G23" s="6">
        <v>500</v>
      </c>
      <c r="H23" s="6"/>
      <c r="I23" s="11">
        <f t="shared" si="1"/>
        <v>73147</v>
      </c>
      <c r="J23" s="6" t="s">
        <v>40</v>
      </c>
    </row>
    <row r="24" spans="1:10" ht="17.25" customHeight="1" thickBot="1">
      <c r="A24" s="3"/>
      <c r="B24" s="5"/>
      <c r="C24" s="5" t="s">
        <v>95</v>
      </c>
      <c r="D24" s="5" t="s">
        <v>29</v>
      </c>
      <c r="E24" s="18" t="s">
        <v>26</v>
      </c>
      <c r="F24" s="19" t="s">
        <v>74</v>
      </c>
      <c r="G24" s="6"/>
      <c r="H24" s="6">
        <v>56</v>
      </c>
      <c r="I24" s="11">
        <f t="shared" si="1"/>
        <v>73091</v>
      </c>
      <c r="J24" s="6" t="s">
        <v>38</v>
      </c>
    </row>
    <row r="25" spans="1:10" ht="17.25" customHeight="1" thickBot="1">
      <c r="A25" s="3"/>
      <c r="B25" s="5">
        <v>22</v>
      </c>
      <c r="C25" s="5" t="s">
        <v>96</v>
      </c>
      <c r="D25" s="5" t="s">
        <v>29</v>
      </c>
      <c r="E25" s="18" t="s">
        <v>26</v>
      </c>
      <c r="F25" s="19" t="s">
        <v>74</v>
      </c>
      <c r="G25" s="6"/>
      <c r="H25" s="6">
        <v>50</v>
      </c>
      <c r="I25" s="11">
        <f t="shared" si="1"/>
        <v>73041</v>
      </c>
      <c r="J25" s="6" t="s">
        <v>42</v>
      </c>
    </row>
    <row r="26" spans="1:10" ht="17.25" customHeight="1" thickBot="1">
      <c r="A26" s="3"/>
      <c r="B26" s="5"/>
      <c r="C26" s="5" t="s">
        <v>97</v>
      </c>
      <c r="D26" s="5" t="s">
        <v>29</v>
      </c>
      <c r="E26" s="18" t="s">
        <v>26</v>
      </c>
      <c r="F26" s="19" t="s">
        <v>74</v>
      </c>
      <c r="G26" s="6"/>
      <c r="H26" s="6">
        <v>60</v>
      </c>
      <c r="I26" s="11">
        <f t="shared" si="1"/>
        <v>72981</v>
      </c>
      <c r="J26" s="6" t="s">
        <v>43</v>
      </c>
    </row>
    <row r="27" spans="1:10" ht="17.25" customHeight="1" thickBot="1">
      <c r="A27" s="3"/>
      <c r="B27" s="5"/>
      <c r="C27" s="5" t="s">
        <v>98</v>
      </c>
      <c r="D27" s="5" t="s">
        <v>29</v>
      </c>
      <c r="E27" s="18" t="s">
        <v>26</v>
      </c>
      <c r="F27" s="19" t="s">
        <v>74</v>
      </c>
      <c r="G27" s="6"/>
      <c r="H27" s="6">
        <v>25</v>
      </c>
      <c r="I27" s="11">
        <f t="shared" si="1"/>
        <v>72956</v>
      </c>
      <c r="J27" s="6" t="s">
        <v>42</v>
      </c>
    </row>
    <row r="28" spans="1:10" ht="17.25" customHeight="1" thickBot="1">
      <c r="A28" s="4"/>
      <c r="B28" s="5"/>
      <c r="C28" s="5" t="s">
        <v>99</v>
      </c>
      <c r="D28" s="5" t="s">
        <v>29</v>
      </c>
      <c r="E28" s="18" t="s">
        <v>30</v>
      </c>
      <c r="F28" s="19" t="s">
        <v>73</v>
      </c>
      <c r="G28" s="6"/>
      <c r="H28" s="6">
        <v>17</v>
      </c>
      <c r="I28" s="11">
        <f t="shared" si="1"/>
        <v>72939</v>
      </c>
      <c r="J28" s="6" t="s">
        <v>44</v>
      </c>
    </row>
    <row r="29" spans="1:10" ht="17.25" customHeight="1" thickBot="1">
      <c r="A29" s="4"/>
      <c r="B29" s="5"/>
      <c r="C29" s="5" t="s">
        <v>106</v>
      </c>
      <c r="D29" s="5" t="s">
        <v>25</v>
      </c>
      <c r="E29" s="18" t="s">
        <v>26</v>
      </c>
      <c r="F29" s="19" t="s">
        <v>74</v>
      </c>
      <c r="G29" s="6"/>
      <c r="H29" s="6">
        <v>60</v>
      </c>
      <c r="I29" s="11">
        <f t="shared" si="1"/>
        <v>72879</v>
      </c>
      <c r="J29" s="6" t="s">
        <v>45</v>
      </c>
    </row>
    <row r="30" spans="1:10" ht="17.25" thickBot="1">
      <c r="A30" s="4"/>
      <c r="B30" s="5"/>
      <c r="C30" s="5" t="s">
        <v>80</v>
      </c>
      <c r="D30" s="5" t="s">
        <v>33</v>
      </c>
      <c r="E30" s="18"/>
      <c r="F30" s="19"/>
      <c r="G30" s="6">
        <v>1000</v>
      </c>
      <c r="H30" s="6"/>
      <c r="I30" s="11">
        <f t="shared" si="1"/>
        <v>73879</v>
      </c>
      <c r="J30" s="6" t="s">
        <v>34</v>
      </c>
    </row>
    <row r="31" spans="1:10" ht="17.25" thickBot="1">
      <c r="A31" s="4"/>
      <c r="B31" s="5">
        <v>25</v>
      </c>
      <c r="C31" s="5" t="s">
        <v>107</v>
      </c>
      <c r="D31" s="5" t="s">
        <v>69</v>
      </c>
      <c r="E31" s="12"/>
      <c r="F31" s="13"/>
      <c r="G31" s="6"/>
      <c r="H31" s="6">
        <v>128</v>
      </c>
      <c r="I31" s="11">
        <f t="shared" si="1"/>
        <v>73751</v>
      </c>
      <c r="J31" s="6" t="s">
        <v>70</v>
      </c>
    </row>
    <row r="32" spans="1:10" ht="17.25" thickBot="1">
      <c r="A32" s="4"/>
      <c r="B32" s="5">
        <v>26</v>
      </c>
      <c r="C32" s="5" t="s">
        <v>81</v>
      </c>
      <c r="D32" s="5" t="s">
        <v>33</v>
      </c>
      <c r="E32" s="18"/>
      <c r="F32" s="19"/>
      <c r="G32" s="6">
        <v>4500</v>
      </c>
      <c r="H32" s="6"/>
      <c r="I32" s="11">
        <f t="shared" si="1"/>
        <v>78251</v>
      </c>
      <c r="J32" s="6" t="s">
        <v>46</v>
      </c>
    </row>
    <row r="33" spans="1:10" ht="17.25" thickBot="1">
      <c r="A33" s="4"/>
      <c r="B33" s="5"/>
      <c r="C33" s="5">
        <v>1</v>
      </c>
      <c r="D33" s="5" t="s">
        <v>48</v>
      </c>
      <c r="E33" s="18"/>
      <c r="F33" s="19"/>
      <c r="G33" s="6">
        <v>600</v>
      </c>
      <c r="H33" s="6"/>
      <c r="I33" s="11">
        <f t="shared" si="1"/>
        <v>78851</v>
      </c>
      <c r="J33" s="6" t="s">
        <v>47</v>
      </c>
    </row>
    <row r="34" spans="1:10" ht="17.25" thickBot="1">
      <c r="A34" s="3"/>
      <c r="B34" s="5"/>
      <c r="C34" s="5" t="s">
        <v>108</v>
      </c>
      <c r="D34" s="5" t="s">
        <v>49</v>
      </c>
      <c r="E34" s="18"/>
      <c r="F34" s="19" t="s">
        <v>26</v>
      </c>
      <c r="G34" s="6"/>
      <c r="H34" s="6">
        <v>36</v>
      </c>
      <c r="I34" s="11">
        <f t="shared" si="1"/>
        <v>78815</v>
      </c>
      <c r="J34" s="6" t="s">
        <v>50</v>
      </c>
    </row>
    <row r="35" spans="1:10" ht="17.25" thickBot="1">
      <c r="A35" s="3"/>
      <c r="B35" s="5"/>
      <c r="C35" s="5" t="s">
        <v>100</v>
      </c>
      <c r="D35" s="5" t="s">
        <v>29</v>
      </c>
      <c r="E35" s="18"/>
      <c r="F35" s="19" t="s">
        <v>26</v>
      </c>
      <c r="G35" s="6"/>
      <c r="H35" s="6">
        <v>85</v>
      </c>
      <c r="I35" s="11">
        <f t="shared" si="1"/>
        <v>78730</v>
      </c>
      <c r="J35" s="6" t="s">
        <v>51</v>
      </c>
    </row>
    <row r="36" spans="1:10" ht="17.25" thickBot="1">
      <c r="A36" s="3"/>
      <c r="B36" s="5">
        <v>27</v>
      </c>
      <c r="C36" s="5" t="s">
        <v>109</v>
      </c>
      <c r="D36" s="5" t="s">
        <v>52</v>
      </c>
      <c r="E36" s="18" t="s">
        <v>30</v>
      </c>
      <c r="F36" s="19" t="s">
        <v>73</v>
      </c>
      <c r="G36" s="6"/>
      <c r="H36" s="6">
        <v>300</v>
      </c>
      <c r="I36" s="11">
        <f t="shared" si="1"/>
        <v>78430</v>
      </c>
      <c r="J36" s="6"/>
    </row>
    <row r="37" spans="1:10" ht="17.25" thickBot="1">
      <c r="A37" s="3"/>
      <c r="B37" s="5"/>
      <c r="C37" s="5" t="s">
        <v>82</v>
      </c>
      <c r="D37" s="5" t="s">
        <v>33</v>
      </c>
      <c r="E37" s="18"/>
      <c r="F37" s="19"/>
      <c r="G37" s="6">
        <v>500</v>
      </c>
      <c r="H37" s="6"/>
      <c r="I37" s="11">
        <f t="shared" si="1"/>
        <v>78930</v>
      </c>
      <c r="J37" s="6" t="s">
        <v>40</v>
      </c>
    </row>
    <row r="38" spans="1:10" ht="17.25" customHeight="1" thickBot="1">
      <c r="A38" s="28" t="s">
        <v>22</v>
      </c>
      <c r="B38" s="29"/>
      <c r="C38" s="29"/>
      <c r="D38" s="29"/>
      <c r="E38" s="29"/>
      <c r="F38" s="30"/>
      <c r="G38" s="6">
        <f>SUM(G6:G37)</f>
        <v>10600</v>
      </c>
      <c r="H38" s="6">
        <f>SUM(H6:H37)</f>
        <v>4627</v>
      </c>
      <c r="I38" s="11">
        <v>78930</v>
      </c>
      <c r="J38" s="6"/>
    </row>
    <row r="39" spans="1:10" ht="17.25" customHeight="1" thickBot="1">
      <c r="A39" s="31" t="s">
        <v>12</v>
      </c>
      <c r="B39" s="32"/>
      <c r="C39" s="32"/>
      <c r="D39" s="32"/>
      <c r="E39" s="33"/>
      <c r="F39" s="31" t="s">
        <v>13</v>
      </c>
      <c r="G39" s="33"/>
      <c r="H39" s="31" t="s">
        <v>14</v>
      </c>
      <c r="I39" s="32"/>
      <c r="J39" s="33"/>
    </row>
    <row r="40" spans="1:10" ht="49.5" customHeight="1" thickBot="1">
      <c r="A40" s="31"/>
      <c r="B40" s="32"/>
      <c r="C40" s="32"/>
      <c r="D40" s="32"/>
      <c r="E40" s="33"/>
      <c r="F40" s="31"/>
      <c r="G40" s="33"/>
      <c r="H40" s="31"/>
      <c r="I40" s="32"/>
      <c r="J40" s="33"/>
    </row>
    <row r="41" spans="1:10" ht="16.5" customHeight="1">
      <c r="A41" s="22" t="s">
        <v>15</v>
      </c>
      <c r="B41" s="23"/>
      <c r="C41" s="23"/>
      <c r="D41" s="23"/>
      <c r="E41" s="23"/>
      <c r="F41" s="23"/>
      <c r="G41" s="23"/>
      <c r="H41" s="23"/>
      <c r="I41" s="23"/>
      <c r="J41" s="24"/>
    </row>
    <row r="42" spans="1:10" ht="17.25" customHeight="1" thickBot="1">
      <c r="A42" s="25" t="s">
        <v>16</v>
      </c>
      <c r="B42" s="26"/>
      <c r="C42" s="26"/>
      <c r="D42" s="26"/>
      <c r="E42" s="26"/>
      <c r="F42" s="26"/>
      <c r="G42" s="26"/>
      <c r="H42" s="26"/>
      <c r="I42" s="26"/>
      <c r="J42" s="27"/>
    </row>
    <row r="43" spans="1:10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>
      <c r="A44" s="8"/>
    </row>
  </sheetData>
  <mergeCells count="20">
    <mergeCell ref="E5:F5"/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  <mergeCell ref="A41:J41"/>
    <mergeCell ref="A42:J42"/>
    <mergeCell ref="A38:F38"/>
    <mergeCell ref="A39:E39"/>
    <mergeCell ref="F39:G39"/>
    <mergeCell ref="H39:J39"/>
    <mergeCell ref="A40:E40"/>
    <mergeCell ref="F40:G40"/>
    <mergeCell ref="H40:J40"/>
  </mergeCells>
  <phoneticPr fontId="13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M7" sqref="M7"/>
    </sheetView>
  </sheetViews>
  <sheetFormatPr defaultRowHeight="16.5"/>
  <cols>
    <col min="1" max="1" width="3.875" style="1" customWidth="1"/>
    <col min="2" max="2" width="3.875" style="9" customWidth="1"/>
    <col min="3" max="3" width="6.75" style="9" customWidth="1"/>
    <col min="4" max="4" width="16" style="9" customWidth="1"/>
    <col min="5" max="5" width="9" style="9" hidden="1" customWidth="1"/>
    <col min="6" max="6" width="16.625" style="9" customWidth="1"/>
    <col min="7" max="7" width="6.75" style="9" customWidth="1"/>
    <col min="8" max="8" width="6.875" style="9" customWidth="1"/>
    <col min="9" max="9" width="8.625" style="9" customWidth="1"/>
    <col min="10" max="10" width="12.625" style="9" customWidth="1"/>
    <col min="11" max="11" width="9" style="20"/>
    <col min="12" max="16384" width="9" style="1"/>
  </cols>
  <sheetData>
    <row r="1" spans="1:11" ht="21" customHeight="1" thickBo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8"/>
    </row>
    <row r="2" spans="1:11" ht="21" customHeight="1" thickBot="1">
      <c r="A2" s="36" t="s">
        <v>17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s="10" customFormat="1" ht="17.25" customHeight="1" thickBot="1">
      <c r="A3" s="28" t="s">
        <v>23</v>
      </c>
      <c r="B3" s="30"/>
      <c r="C3" s="39" t="s">
        <v>1</v>
      </c>
      <c r="D3" s="39" t="s">
        <v>2</v>
      </c>
      <c r="E3" s="41" t="s">
        <v>3</v>
      </c>
      <c r="F3" s="42"/>
      <c r="G3" s="39" t="s">
        <v>4</v>
      </c>
      <c r="H3" s="39" t="s">
        <v>5</v>
      </c>
      <c r="I3" s="39" t="s">
        <v>6</v>
      </c>
      <c r="J3" s="39" t="s">
        <v>7</v>
      </c>
      <c r="K3" s="21"/>
    </row>
    <row r="4" spans="1:11" s="10" customFormat="1" ht="18.75" customHeight="1" thickBot="1">
      <c r="A4" s="14" t="s">
        <v>8</v>
      </c>
      <c r="B4" s="15" t="s">
        <v>9</v>
      </c>
      <c r="C4" s="40"/>
      <c r="D4" s="40"/>
      <c r="E4" s="43"/>
      <c r="F4" s="44"/>
      <c r="G4" s="40"/>
      <c r="H4" s="40"/>
      <c r="I4" s="40"/>
      <c r="J4" s="40"/>
      <c r="K4" s="21"/>
    </row>
    <row r="5" spans="1:11" ht="18.75" customHeight="1" thickBot="1">
      <c r="A5" s="2"/>
      <c r="B5" s="5"/>
      <c r="C5" s="5"/>
      <c r="D5" s="5"/>
      <c r="E5" s="34" t="s">
        <v>64</v>
      </c>
      <c r="F5" s="35"/>
      <c r="G5" s="6">
        <v>10600</v>
      </c>
      <c r="H5" s="6">
        <v>4627</v>
      </c>
      <c r="I5" s="11">
        <v>78930</v>
      </c>
      <c r="J5" s="6"/>
    </row>
    <row r="6" spans="1:11" ht="17.25" thickBot="1">
      <c r="A6" s="2">
        <v>9</v>
      </c>
      <c r="B6" s="5">
        <v>27</v>
      </c>
      <c r="C6" s="5">
        <v>2</v>
      </c>
      <c r="D6" s="5" t="s">
        <v>48</v>
      </c>
      <c r="E6" s="34"/>
      <c r="F6" s="35"/>
      <c r="G6" s="6">
        <v>600</v>
      </c>
      <c r="H6" s="6"/>
      <c r="I6" s="11">
        <f t="shared" ref="I6:I7" si="0">I5+G6-H6</f>
        <v>79530</v>
      </c>
      <c r="J6" s="6" t="s">
        <v>47</v>
      </c>
    </row>
    <row r="7" spans="1:11" ht="17.25" thickBot="1">
      <c r="A7" s="2"/>
      <c r="B7" s="5">
        <v>28</v>
      </c>
      <c r="C7" s="5" t="s">
        <v>83</v>
      </c>
      <c r="D7" s="5" t="s">
        <v>33</v>
      </c>
      <c r="E7" s="34"/>
      <c r="F7" s="35"/>
      <c r="G7" s="6">
        <v>21000</v>
      </c>
      <c r="H7" s="6"/>
      <c r="I7" s="11">
        <f t="shared" si="0"/>
        <v>100530</v>
      </c>
      <c r="J7" s="6" t="s">
        <v>53</v>
      </c>
    </row>
    <row r="8" spans="1:11" ht="17.25" thickBot="1">
      <c r="A8" s="2"/>
      <c r="B8" s="5"/>
      <c r="C8" s="5">
        <v>3</v>
      </c>
      <c r="D8" s="5" t="s">
        <v>54</v>
      </c>
      <c r="E8" s="34"/>
      <c r="F8" s="35"/>
      <c r="G8" s="6">
        <v>800</v>
      </c>
      <c r="H8" s="6"/>
      <c r="I8" s="11">
        <f>I7+G8-H8</f>
        <v>101330</v>
      </c>
      <c r="J8" s="6" t="s">
        <v>55</v>
      </c>
    </row>
    <row r="9" spans="1:11" ht="18.75" customHeight="1" thickBot="1">
      <c r="A9" s="2"/>
      <c r="B9" s="5"/>
      <c r="C9" s="5" t="s">
        <v>110</v>
      </c>
      <c r="D9" s="5" t="s">
        <v>56</v>
      </c>
      <c r="E9" s="18"/>
      <c r="F9" s="19" t="s">
        <v>57</v>
      </c>
      <c r="G9" s="6"/>
      <c r="H9" s="6">
        <v>72</v>
      </c>
      <c r="I9" s="11">
        <f t="shared" ref="I9:I13" si="1">I8+G9-H9</f>
        <v>101258</v>
      </c>
      <c r="J9" s="6" t="s">
        <v>58</v>
      </c>
    </row>
    <row r="10" spans="1:11" ht="17.25" thickBot="1">
      <c r="A10" s="2"/>
      <c r="B10" s="5"/>
      <c r="C10" s="5" t="s">
        <v>101</v>
      </c>
      <c r="D10" s="5" t="s">
        <v>59</v>
      </c>
      <c r="E10" s="18"/>
      <c r="F10" s="19" t="s">
        <v>60</v>
      </c>
      <c r="G10" s="6"/>
      <c r="H10" s="6">
        <v>25</v>
      </c>
      <c r="I10" s="11">
        <f t="shared" si="1"/>
        <v>101233</v>
      </c>
      <c r="J10" s="6"/>
    </row>
    <row r="11" spans="1:11" ht="17.25" thickBot="1">
      <c r="A11" s="2"/>
      <c r="B11" s="5">
        <v>29</v>
      </c>
      <c r="C11" s="5" t="s">
        <v>102</v>
      </c>
      <c r="D11" s="5" t="s">
        <v>59</v>
      </c>
      <c r="E11" s="18"/>
      <c r="F11" s="19" t="s">
        <v>60</v>
      </c>
      <c r="G11" s="6"/>
      <c r="H11" s="6">
        <v>20</v>
      </c>
      <c r="I11" s="11">
        <f t="shared" si="1"/>
        <v>101213</v>
      </c>
      <c r="J11" s="6"/>
    </row>
    <row r="12" spans="1:11" ht="17.25" thickBot="1">
      <c r="A12" s="2"/>
      <c r="B12" s="5"/>
      <c r="C12" s="5" t="s">
        <v>84</v>
      </c>
      <c r="D12" s="5" t="s">
        <v>61</v>
      </c>
      <c r="E12" s="18"/>
      <c r="F12" s="19"/>
      <c r="G12" s="6">
        <v>4000</v>
      </c>
      <c r="H12" s="6"/>
      <c r="I12" s="11">
        <f t="shared" si="1"/>
        <v>105213</v>
      </c>
      <c r="J12" s="6" t="s">
        <v>62</v>
      </c>
    </row>
    <row r="13" spans="1:11" ht="17.25" thickBot="1">
      <c r="A13" s="2"/>
      <c r="B13" s="5"/>
      <c r="C13" s="5">
        <v>4</v>
      </c>
      <c r="D13" s="5" t="s">
        <v>54</v>
      </c>
      <c r="E13" s="18"/>
      <c r="F13" s="19"/>
      <c r="G13" s="6">
        <v>200</v>
      </c>
      <c r="H13" s="6"/>
      <c r="I13" s="11">
        <f t="shared" si="1"/>
        <v>105413</v>
      </c>
      <c r="J13" s="6" t="s">
        <v>63</v>
      </c>
    </row>
    <row r="14" spans="1:11" ht="17.25" thickBot="1">
      <c r="A14" s="2"/>
      <c r="B14" s="5"/>
      <c r="C14" s="5"/>
      <c r="D14" s="5"/>
      <c r="E14" s="12"/>
      <c r="F14" s="13"/>
      <c r="G14" s="6"/>
      <c r="H14" s="6"/>
      <c r="I14" s="11"/>
      <c r="J14" s="6"/>
    </row>
    <row r="15" spans="1:11" ht="17.25" thickBot="1">
      <c r="A15" s="2"/>
      <c r="B15" s="5"/>
      <c r="C15" s="5"/>
      <c r="D15" s="5"/>
      <c r="E15" s="12"/>
      <c r="F15" s="13"/>
      <c r="G15" s="6"/>
      <c r="H15" s="6"/>
      <c r="I15" s="11"/>
      <c r="J15" s="6"/>
    </row>
    <row r="16" spans="1:11" ht="17.25" thickBot="1">
      <c r="A16" s="2"/>
      <c r="B16" s="5"/>
      <c r="C16" s="5"/>
      <c r="D16" s="5"/>
      <c r="E16" s="12"/>
      <c r="F16" s="13"/>
      <c r="G16" s="6"/>
      <c r="H16" s="6"/>
      <c r="I16" s="11"/>
      <c r="J16" s="6"/>
    </row>
    <row r="17" spans="1:10" ht="17.25" thickBot="1">
      <c r="A17" s="2"/>
      <c r="B17" s="5"/>
      <c r="C17" s="5"/>
      <c r="D17" s="5"/>
      <c r="E17" s="12"/>
      <c r="F17" s="13"/>
      <c r="G17" s="6"/>
      <c r="H17" s="6"/>
      <c r="I17" s="11"/>
      <c r="J17" s="6"/>
    </row>
    <row r="18" spans="1:10" ht="17.25" thickBot="1">
      <c r="A18" s="2"/>
      <c r="B18" s="5"/>
      <c r="C18" s="5"/>
      <c r="D18" s="5"/>
      <c r="E18" s="12"/>
      <c r="F18" s="13"/>
      <c r="G18" s="6"/>
      <c r="H18" s="6"/>
      <c r="I18" s="11"/>
      <c r="J18" s="6"/>
    </row>
    <row r="19" spans="1:10" ht="17.25" thickBot="1">
      <c r="A19" s="2"/>
      <c r="B19" s="5"/>
      <c r="C19" s="5"/>
      <c r="D19" s="5"/>
      <c r="E19" s="34"/>
      <c r="F19" s="35"/>
      <c r="G19" s="6"/>
      <c r="H19" s="6"/>
      <c r="I19" s="11"/>
      <c r="J19" s="6"/>
    </row>
    <row r="20" spans="1:10" ht="17.25" thickBot="1">
      <c r="A20" s="3"/>
      <c r="B20" s="5"/>
      <c r="C20" s="5"/>
      <c r="D20" s="5"/>
      <c r="E20" s="34"/>
      <c r="F20" s="35"/>
      <c r="G20" s="6"/>
      <c r="H20" s="6"/>
      <c r="I20" s="11"/>
      <c r="J20" s="6"/>
    </row>
    <row r="21" spans="1:10" ht="17.25" thickBot="1">
      <c r="A21" s="3"/>
      <c r="B21" s="5"/>
      <c r="C21" s="5"/>
      <c r="D21" s="5"/>
      <c r="E21" s="34"/>
      <c r="F21" s="35"/>
      <c r="G21" s="6"/>
      <c r="H21" s="6"/>
      <c r="I21" s="11"/>
      <c r="J21" s="6"/>
    </row>
    <row r="22" spans="1:10" ht="17.25" thickBot="1">
      <c r="A22" s="3"/>
      <c r="B22" s="5"/>
      <c r="C22" s="5"/>
      <c r="D22" s="5"/>
      <c r="E22" s="12"/>
      <c r="F22" s="13"/>
      <c r="G22" s="6"/>
      <c r="H22" s="6"/>
      <c r="I22" s="11"/>
      <c r="J22" s="6"/>
    </row>
    <row r="23" spans="1:10" ht="17.25" thickBot="1">
      <c r="A23" s="3"/>
      <c r="B23" s="5"/>
      <c r="C23" s="5"/>
      <c r="D23" s="5"/>
      <c r="E23" s="34"/>
      <c r="F23" s="35"/>
      <c r="G23" s="6"/>
      <c r="H23" s="6"/>
      <c r="I23" s="11"/>
      <c r="J23" s="6"/>
    </row>
    <row r="24" spans="1:10" ht="17.25" thickBot="1">
      <c r="A24" s="3"/>
      <c r="B24" s="5"/>
      <c r="C24" s="5"/>
      <c r="D24" s="5"/>
      <c r="E24" s="34"/>
      <c r="F24" s="35"/>
      <c r="G24" s="6"/>
      <c r="H24" s="6"/>
      <c r="I24" s="11"/>
      <c r="J24" s="6"/>
    </row>
    <row r="25" spans="1:10" ht="17.25" thickBot="1">
      <c r="A25" s="3"/>
      <c r="B25" s="5"/>
      <c r="C25" s="5"/>
      <c r="D25" s="5"/>
      <c r="E25" s="34"/>
      <c r="F25" s="35"/>
      <c r="G25" s="6"/>
      <c r="H25" s="6"/>
      <c r="I25" s="11"/>
      <c r="J25" s="6"/>
    </row>
    <row r="26" spans="1:10" ht="17.25" thickBot="1">
      <c r="A26" s="3"/>
      <c r="B26" s="5"/>
      <c r="C26" s="5"/>
      <c r="D26" s="5"/>
      <c r="E26" s="34"/>
      <c r="F26" s="35"/>
      <c r="G26" s="6"/>
      <c r="H26" s="6"/>
      <c r="I26" s="11"/>
      <c r="J26" s="6"/>
    </row>
    <row r="27" spans="1:10" ht="17.25" thickBot="1">
      <c r="A27" s="3"/>
      <c r="B27" s="5"/>
      <c r="C27" s="5"/>
      <c r="D27" s="5"/>
      <c r="E27" s="34"/>
      <c r="F27" s="35"/>
      <c r="G27" s="6"/>
      <c r="H27" s="6"/>
      <c r="I27" s="11"/>
      <c r="J27" s="6"/>
    </row>
    <row r="28" spans="1:10" ht="17.25" thickBot="1">
      <c r="A28" s="4"/>
      <c r="B28" s="5"/>
      <c r="C28" s="5"/>
      <c r="D28" s="5"/>
      <c r="E28" s="34"/>
      <c r="F28" s="35"/>
      <c r="G28" s="6"/>
      <c r="H28" s="6"/>
      <c r="I28" s="11"/>
      <c r="J28" s="6"/>
    </row>
    <row r="29" spans="1:10" ht="17.25" thickBot="1">
      <c r="A29" s="4"/>
      <c r="B29" s="5"/>
      <c r="C29" s="5"/>
      <c r="D29" s="5"/>
      <c r="E29" s="12"/>
      <c r="F29" s="13"/>
      <c r="G29" s="6"/>
      <c r="H29" s="6"/>
      <c r="I29" s="11"/>
      <c r="J29" s="6"/>
    </row>
    <row r="30" spans="1:10" ht="17.25" thickBot="1">
      <c r="A30" s="4"/>
      <c r="B30" s="5"/>
      <c r="C30" s="5"/>
      <c r="D30" s="5"/>
      <c r="E30" s="12"/>
      <c r="F30" s="13"/>
      <c r="G30" s="6"/>
      <c r="H30" s="6"/>
      <c r="I30" s="11"/>
      <c r="J30" s="6"/>
    </row>
    <row r="31" spans="1:10" ht="17.25" thickBot="1">
      <c r="A31" s="4"/>
      <c r="B31" s="5"/>
      <c r="C31" s="5"/>
      <c r="D31" s="5"/>
      <c r="E31" s="12"/>
      <c r="F31" s="13"/>
      <c r="G31" s="6"/>
      <c r="H31" s="6"/>
      <c r="I31" s="11"/>
      <c r="J31" s="6"/>
    </row>
    <row r="32" spans="1:10" ht="17.25" thickBot="1">
      <c r="A32" s="4"/>
      <c r="B32" s="5"/>
      <c r="C32" s="5"/>
      <c r="D32" s="5"/>
      <c r="E32" s="12"/>
      <c r="F32" s="13"/>
      <c r="G32" s="6"/>
      <c r="H32" s="6"/>
      <c r="I32" s="11"/>
      <c r="J32" s="6"/>
    </row>
    <row r="33" spans="1:10" ht="17.25" thickBot="1">
      <c r="A33" s="4"/>
      <c r="B33" s="5"/>
      <c r="C33" s="5"/>
      <c r="D33" s="5"/>
      <c r="E33" s="12"/>
      <c r="F33" s="13"/>
      <c r="G33" s="6"/>
      <c r="H33" s="6"/>
      <c r="I33" s="11"/>
      <c r="J33" s="6"/>
    </row>
    <row r="34" spans="1:10" ht="17.25" thickBot="1">
      <c r="A34" s="28" t="s">
        <v>20</v>
      </c>
      <c r="B34" s="45"/>
      <c r="C34" s="45"/>
      <c r="D34" s="45"/>
      <c r="E34" s="45"/>
      <c r="F34" s="46"/>
      <c r="G34" s="6">
        <f>SUM(G4:G33)</f>
        <v>37200</v>
      </c>
      <c r="H34" s="6"/>
      <c r="I34" s="11"/>
      <c r="J34" s="6"/>
    </row>
    <row r="35" spans="1:10" ht="17.25" thickBot="1">
      <c r="A35" s="28" t="s">
        <v>18</v>
      </c>
      <c r="B35" s="45"/>
      <c r="C35" s="45"/>
      <c r="D35" s="45"/>
      <c r="E35" s="45"/>
      <c r="F35" s="46"/>
      <c r="G35" s="6"/>
      <c r="H35" s="6">
        <f>SUM(H4:H33)</f>
        <v>4744</v>
      </c>
      <c r="I35" s="11"/>
      <c r="J35" s="6"/>
    </row>
    <row r="36" spans="1:10" ht="17.25" thickBot="1">
      <c r="A36" s="28" t="s">
        <v>19</v>
      </c>
      <c r="B36" s="29"/>
      <c r="C36" s="29"/>
      <c r="D36" s="29"/>
      <c r="E36" s="29"/>
      <c r="F36" s="30"/>
      <c r="G36" s="6"/>
      <c r="H36" s="6"/>
      <c r="I36" s="11">
        <f>G34-H35</f>
        <v>32456</v>
      </c>
      <c r="J36" s="6"/>
    </row>
    <row r="37" spans="1:10" ht="17.25" thickBot="1">
      <c r="A37" s="28" t="s">
        <v>10</v>
      </c>
      <c r="B37" s="29"/>
      <c r="C37" s="29"/>
      <c r="D37" s="29"/>
      <c r="E37" s="29"/>
      <c r="F37" s="30"/>
      <c r="G37" s="6"/>
      <c r="H37" s="6"/>
      <c r="I37" s="6">
        <v>72957</v>
      </c>
      <c r="J37" s="6"/>
    </row>
    <row r="38" spans="1:10" ht="17.25" customHeight="1" thickBot="1">
      <c r="A38" s="28" t="s">
        <v>11</v>
      </c>
      <c r="B38" s="29"/>
      <c r="C38" s="29"/>
      <c r="D38" s="29"/>
      <c r="E38" s="29"/>
      <c r="F38" s="30"/>
      <c r="G38" s="6"/>
      <c r="H38" s="6"/>
      <c r="I38" s="6">
        <f>I36+I37</f>
        <v>105413</v>
      </c>
      <c r="J38" s="6"/>
    </row>
    <row r="39" spans="1:10" ht="17.25" customHeight="1" thickBot="1">
      <c r="A39" s="31" t="s">
        <v>12</v>
      </c>
      <c r="B39" s="32"/>
      <c r="C39" s="32"/>
      <c r="D39" s="32"/>
      <c r="E39" s="33"/>
      <c r="F39" s="31" t="s">
        <v>13</v>
      </c>
      <c r="G39" s="33"/>
      <c r="H39" s="31" t="s">
        <v>14</v>
      </c>
      <c r="I39" s="32"/>
      <c r="J39" s="33"/>
    </row>
    <row r="40" spans="1:10" ht="39.950000000000003" customHeight="1" thickBot="1">
      <c r="A40" s="31"/>
      <c r="B40" s="32"/>
      <c r="C40" s="32"/>
      <c r="D40" s="32"/>
      <c r="E40" s="33"/>
      <c r="F40" s="31"/>
      <c r="G40" s="33"/>
      <c r="H40" s="31"/>
      <c r="I40" s="32"/>
      <c r="J40" s="33"/>
    </row>
    <row r="41" spans="1:10" ht="16.5" customHeight="1">
      <c r="A41" s="22" t="s">
        <v>15</v>
      </c>
      <c r="B41" s="23"/>
      <c r="C41" s="23"/>
      <c r="D41" s="23"/>
      <c r="E41" s="23"/>
      <c r="F41" s="23"/>
      <c r="G41" s="23"/>
      <c r="H41" s="23"/>
      <c r="I41" s="23"/>
      <c r="J41" s="24"/>
    </row>
    <row r="42" spans="1:10" ht="17.25" customHeight="1" thickBot="1">
      <c r="A42" s="25" t="s">
        <v>16</v>
      </c>
      <c r="B42" s="26"/>
      <c r="C42" s="26"/>
      <c r="D42" s="26"/>
      <c r="E42" s="26"/>
      <c r="F42" s="26"/>
      <c r="G42" s="26"/>
      <c r="H42" s="26"/>
      <c r="I42" s="26"/>
      <c r="J42" s="27"/>
    </row>
    <row r="43" spans="1:10" ht="16.5" customHeight="1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>
      <c r="A44" s="8"/>
    </row>
  </sheetData>
  <mergeCells count="36">
    <mergeCell ref="A36:F36"/>
    <mergeCell ref="A37:F37"/>
    <mergeCell ref="A38:F38"/>
    <mergeCell ref="A42:J42"/>
    <mergeCell ref="A39:E39"/>
    <mergeCell ref="F39:G39"/>
    <mergeCell ref="H39:J39"/>
    <mergeCell ref="A40:E40"/>
    <mergeCell ref="F40:G40"/>
    <mergeCell ref="H40:J40"/>
    <mergeCell ref="A41:J41"/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  <mergeCell ref="A34:F34"/>
    <mergeCell ref="A35:F35"/>
    <mergeCell ref="E8:F8"/>
    <mergeCell ref="E7:F7"/>
    <mergeCell ref="E5:F5"/>
    <mergeCell ref="E19:F19"/>
    <mergeCell ref="E20:F20"/>
    <mergeCell ref="E27:F27"/>
    <mergeCell ref="E28:F28"/>
    <mergeCell ref="E21:F21"/>
    <mergeCell ref="E23:F23"/>
    <mergeCell ref="E25:F25"/>
    <mergeCell ref="E26:F26"/>
    <mergeCell ref="E24:F24"/>
    <mergeCell ref="E6:F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月帳格式(3)</vt:lpstr>
      <vt:lpstr>月帳格式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user</cp:lastModifiedBy>
  <cp:lastPrinted>2017-10-01T08:13:18Z</cp:lastPrinted>
  <dcterms:created xsi:type="dcterms:W3CDTF">2012-01-15T07:36:34Z</dcterms:created>
  <dcterms:modified xsi:type="dcterms:W3CDTF">2017-11-13T18:13:24Z</dcterms:modified>
</cp:coreProperties>
</file>