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210" windowWidth="15480" windowHeight="7650" tabRatio="923" activeTab="1"/>
  </bookViews>
  <sheets>
    <sheet name="月帳格式(3)" sheetId="20" r:id="rId1"/>
    <sheet name="月帳格式 (2)" sheetId="19" r:id="rId2"/>
  </sheets>
  <calcPr calcId="144525"/>
</workbook>
</file>

<file path=xl/calcChain.xml><?xml version="1.0" encoding="utf-8"?>
<calcChain xmlns="http://schemas.openxmlformats.org/spreadsheetml/2006/main">
  <c r="I38" i="19" l="1"/>
  <c r="I6" i="19" l="1"/>
  <c r="I7" i="19" s="1"/>
  <c r="I8" i="19" s="1"/>
  <c r="I9" i="19" s="1"/>
  <c r="I10" i="19" s="1"/>
  <c r="H38" i="20" l="1"/>
  <c r="G38" i="20"/>
  <c r="I6" i="20"/>
  <c r="I7" i="20" s="1"/>
  <c r="I8" i="20" s="1"/>
  <c r="I9" i="20" s="1"/>
  <c r="I10" i="20" s="1"/>
  <c r="I11" i="20" s="1"/>
  <c r="I12" i="20" s="1"/>
  <c r="I13" i="20" s="1"/>
  <c r="I14" i="20" s="1"/>
  <c r="I15" i="20" s="1"/>
  <c r="I16" i="20" s="1"/>
  <c r="I17" i="20" s="1"/>
  <c r="I18" i="20" s="1"/>
  <c r="I19" i="20" s="1"/>
  <c r="I20" i="20" s="1"/>
  <c r="I21" i="20" s="1"/>
  <c r="I22" i="20" s="1"/>
  <c r="I23" i="20" s="1"/>
  <c r="I24" i="20" s="1"/>
  <c r="I25" i="20" s="1"/>
  <c r="I26" i="20" s="1"/>
  <c r="I27" i="20" s="1"/>
  <c r="I28" i="20" s="1"/>
  <c r="I29" i="20" s="1"/>
  <c r="I30" i="20" s="1"/>
  <c r="I31" i="20" s="1"/>
  <c r="I32" i="20" s="1"/>
  <c r="I33" i="20" s="1"/>
  <c r="I34" i="20" s="1"/>
  <c r="I35" i="20" s="1"/>
  <c r="I36" i="20" s="1"/>
  <c r="I37" i="20" s="1"/>
  <c r="H35" i="19" l="1"/>
  <c r="G34" i="19"/>
  <c r="I36" i="19" l="1"/>
</calcChain>
</file>

<file path=xl/sharedStrings.xml><?xml version="1.0" encoding="utf-8"?>
<sst xmlns="http://schemas.openxmlformats.org/spreadsheetml/2006/main" count="172" uniqueCount="107">
  <si>
    <t xml:space="preserve"> 國立高雄應用科技大學</t>
  </si>
  <si>
    <t>憑單</t>
  </si>
  <si>
    <t>科目</t>
  </si>
  <si>
    <t>摘要</t>
  </si>
  <si>
    <t>收入金額</t>
  </si>
  <si>
    <t>支出金額</t>
  </si>
  <si>
    <t>累計餘額</t>
  </si>
  <si>
    <t>備註</t>
  </si>
  <si>
    <t>月</t>
  </si>
  <si>
    <t>日</t>
  </si>
  <si>
    <t>上期結存餘額</t>
  </si>
  <si>
    <t>本期結存餘額</t>
  </si>
  <si>
    <t>指 導 老 師</t>
  </si>
  <si>
    <t>社 長</t>
  </si>
  <si>
    <t>總 務 長</t>
  </si>
  <si>
    <t>PS: 1.ˇ為金額已核報學校、中心</t>
  </si>
  <si>
    <t>2.發票遺失才需購買者簽名</t>
  </si>
  <si>
    <t>民謠吉他社社團經費明細表</t>
    <phoneticPr fontId="1" type="noConversion"/>
  </si>
  <si>
    <t>本期總支出</t>
    <phoneticPr fontId="1" type="noConversion"/>
  </si>
  <si>
    <t>本期收支餘絀</t>
    <phoneticPr fontId="1" type="noConversion"/>
  </si>
  <si>
    <t>本期總收入</t>
    <phoneticPr fontId="1" type="noConversion"/>
  </si>
  <si>
    <t>民謠吉他社社團經費明細表</t>
    <phoneticPr fontId="1" type="noConversion"/>
  </si>
  <si>
    <t>本期收支餘絀</t>
    <phoneticPr fontId="1" type="noConversion"/>
  </si>
  <si>
    <t>106年</t>
    <phoneticPr fontId="1" type="noConversion"/>
  </si>
  <si>
    <t>承上月結餘</t>
    <phoneticPr fontId="13" type="noConversion"/>
  </si>
  <si>
    <t>影印費</t>
    <phoneticPr fontId="1" type="noConversion"/>
  </si>
  <si>
    <t>期末送舊餐會</t>
    <phoneticPr fontId="13" type="noConversion"/>
  </si>
  <si>
    <t>美宣用品</t>
    <phoneticPr fontId="1" type="noConversion"/>
  </si>
  <si>
    <t>場佈用品</t>
    <phoneticPr fontId="1" type="noConversion"/>
  </si>
  <si>
    <t>紀念品</t>
    <phoneticPr fontId="1" type="noConversion"/>
  </si>
  <si>
    <t>二籌會議資料</t>
    <phoneticPr fontId="1" type="noConversion"/>
  </si>
  <si>
    <t>邀請卡</t>
    <phoneticPr fontId="1" type="noConversion"/>
  </si>
  <si>
    <t>紙</t>
    <phoneticPr fontId="1" type="noConversion"/>
  </si>
  <si>
    <t>黑垃圾袋</t>
    <phoneticPr fontId="1" type="noConversion"/>
  </si>
  <si>
    <t>照片</t>
    <phoneticPr fontId="1" type="noConversion"/>
  </si>
  <si>
    <t>冷氣儲值費</t>
    <phoneticPr fontId="13" type="noConversion"/>
  </si>
  <si>
    <t>社服收入</t>
    <phoneticPr fontId="13" type="noConversion"/>
  </si>
  <si>
    <t>1件</t>
    <phoneticPr fontId="13" type="noConversion"/>
  </si>
  <si>
    <t>2件</t>
    <phoneticPr fontId="13" type="noConversion"/>
  </si>
  <si>
    <t>學校經費補助</t>
    <phoneticPr fontId="13" type="noConversion"/>
  </si>
  <si>
    <t>吉他研習營</t>
    <phoneticPr fontId="13" type="noConversion"/>
  </si>
  <si>
    <t>影印費</t>
    <phoneticPr fontId="13" type="noConversion"/>
  </si>
  <si>
    <t>社團行政</t>
    <phoneticPr fontId="13" type="noConversion"/>
  </si>
  <si>
    <t>簽到單</t>
    <phoneticPr fontId="13" type="noConversion"/>
  </si>
  <si>
    <t>一籌會議資料</t>
    <phoneticPr fontId="13" type="noConversion"/>
  </si>
  <si>
    <t>3件</t>
    <phoneticPr fontId="13" type="noConversion"/>
  </si>
  <si>
    <t>影印費</t>
    <phoneticPr fontId="1" type="noConversion"/>
  </si>
  <si>
    <t>期末送舊餐會</t>
    <phoneticPr fontId="13" type="noConversion"/>
  </si>
  <si>
    <t>紀念品</t>
    <phoneticPr fontId="1" type="noConversion"/>
  </si>
  <si>
    <t>伙食費、飲料費</t>
    <phoneticPr fontId="1" type="noConversion"/>
  </si>
  <si>
    <t>期末送舊餐會</t>
  </si>
  <si>
    <t>雜費支出</t>
    <phoneticPr fontId="1" type="noConversion"/>
  </si>
  <si>
    <t>餐具費</t>
    <phoneticPr fontId="1" type="noConversion"/>
  </si>
  <si>
    <t>飲料費</t>
    <phoneticPr fontId="1" type="noConversion"/>
  </si>
  <si>
    <t>伙食費</t>
    <phoneticPr fontId="1" type="noConversion"/>
  </si>
  <si>
    <t>行前會議資料</t>
    <phoneticPr fontId="1" type="noConversion"/>
  </si>
  <si>
    <t>紀念品照片</t>
    <phoneticPr fontId="1" type="noConversion"/>
  </si>
  <si>
    <t>卡片圈</t>
    <phoneticPr fontId="1" type="noConversion"/>
  </si>
  <si>
    <t>汽水2箱、咖哩</t>
    <phoneticPr fontId="1" type="noConversion"/>
  </si>
  <si>
    <t>仙女棒</t>
    <phoneticPr fontId="1" type="noConversion"/>
  </si>
  <si>
    <t>湯匙、盤子</t>
    <phoneticPr fontId="1" type="noConversion"/>
  </si>
  <si>
    <t>冰塊</t>
    <phoneticPr fontId="1" type="noConversion"/>
  </si>
  <si>
    <t>白飯</t>
    <phoneticPr fontId="1" type="noConversion"/>
  </si>
  <si>
    <t>章魚燒20份</t>
    <phoneticPr fontId="1" type="noConversion"/>
  </si>
  <si>
    <t>存款利息收入</t>
    <phoneticPr fontId="13" type="noConversion"/>
  </si>
  <si>
    <t>承上頁</t>
    <phoneticPr fontId="1" type="noConversion"/>
  </si>
  <si>
    <t>學生會補助款</t>
    <phoneticPr fontId="1" type="noConversion"/>
  </si>
  <si>
    <t>吉他研習營</t>
    <phoneticPr fontId="1" type="noConversion"/>
  </si>
  <si>
    <t>基本經費</t>
    <phoneticPr fontId="1" type="noConversion"/>
  </si>
  <si>
    <t>二籌會議資料</t>
    <phoneticPr fontId="1" type="noConversion"/>
  </si>
  <si>
    <t>燈音耗材費</t>
    <phoneticPr fontId="1" type="noConversion"/>
  </si>
  <si>
    <t>我們的歌</t>
    <phoneticPr fontId="1" type="noConversion"/>
  </si>
  <si>
    <t>共同經費</t>
    <phoneticPr fontId="1" type="noConversion"/>
  </si>
  <si>
    <t>社團行政</t>
  </si>
  <si>
    <t>社團行政</t>
    <phoneticPr fontId="13" type="noConversion"/>
  </si>
  <si>
    <t>報名費</t>
    <phoneticPr fontId="1" type="noConversion"/>
  </si>
  <si>
    <t>期末送舊餐會</t>
    <phoneticPr fontId="1" type="noConversion"/>
  </si>
  <si>
    <t>62人</t>
    <phoneticPr fontId="13" type="noConversion"/>
  </si>
  <si>
    <t>06c1</t>
    <phoneticPr fontId="13" type="noConversion"/>
  </si>
  <si>
    <t>06c2</t>
    <phoneticPr fontId="13" type="noConversion"/>
  </si>
  <si>
    <t>06c3</t>
    <phoneticPr fontId="13" type="noConversion"/>
  </si>
  <si>
    <t>06c4</t>
    <phoneticPr fontId="13" type="noConversion"/>
  </si>
  <si>
    <t>06c5</t>
    <phoneticPr fontId="13" type="noConversion"/>
  </si>
  <si>
    <t>06c6</t>
    <phoneticPr fontId="1" type="noConversion"/>
  </si>
  <si>
    <t>期末送舊餐會</t>
    <phoneticPr fontId="1" type="noConversion"/>
  </si>
  <si>
    <t>06g1</t>
    <phoneticPr fontId="13" type="noConversion"/>
  </si>
  <si>
    <t>06g2</t>
  </si>
  <si>
    <t>06g3</t>
  </si>
  <si>
    <t>06g4</t>
  </si>
  <si>
    <t>06g5</t>
  </si>
  <si>
    <t>06g6</t>
  </si>
  <si>
    <t>06g7</t>
  </si>
  <si>
    <t>06g8</t>
  </si>
  <si>
    <t>06g9</t>
  </si>
  <si>
    <t>06g10</t>
  </si>
  <si>
    <t>06g11</t>
    <phoneticPr fontId="13" type="noConversion"/>
  </si>
  <si>
    <t>06g12</t>
  </si>
  <si>
    <t>06g13</t>
    <phoneticPr fontId="13" type="noConversion"/>
  </si>
  <si>
    <t>06g14</t>
  </si>
  <si>
    <t>06g15</t>
  </si>
  <si>
    <t>06g16</t>
  </si>
  <si>
    <t>06g17</t>
  </si>
  <si>
    <t>06g18</t>
  </si>
  <si>
    <t>06g19</t>
  </si>
  <si>
    <t>06g20</t>
    <phoneticPr fontId="1" type="noConversion"/>
  </si>
  <si>
    <t>期初招生大會</t>
    <phoneticPr fontId="13" type="noConversion"/>
  </si>
  <si>
    <t>期初招生大會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</si>
</sst>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;[Red]\-#,##0\ "/>
  </numFmts>
  <fonts count="16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Calibri"/>
      <family val="2"/>
    </font>
    <font>
      <b/>
      <sz val="15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8"/>
      <name val="全真細隸書"/>
      <family val="3"/>
      <charset val="136"/>
    </font>
    <font>
      <b/>
      <sz val="12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2" fillId="0" borderId="0" xfId="0" applyNumberFormat="1" applyFont="1" applyAlignment="1">
      <alignment vertical="center" wrapText="1"/>
    </xf>
    <xf numFmtId="176" fontId="8" fillId="0" borderId="0" xfId="0" applyNumberFormat="1" applyFont="1">
      <alignment vertical="center"/>
    </xf>
    <xf numFmtId="176" fontId="0" fillId="0" borderId="0" xfId="0" applyNumberFormat="1" applyFont="1">
      <alignment vertical="center"/>
    </xf>
    <xf numFmtId="176" fontId="10" fillId="0" borderId="0" xfId="0" applyNumberFormat="1" applyFont="1">
      <alignment vertical="center"/>
    </xf>
    <xf numFmtId="177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right" vertical="center" wrapText="1"/>
    </xf>
    <xf numFmtId="176" fontId="14" fillId="0" borderId="0" xfId="0" applyNumberFormat="1" applyFont="1">
      <alignment vertical="center"/>
    </xf>
    <xf numFmtId="176" fontId="15" fillId="0" borderId="0" xfId="0" applyNumberFormat="1" applyFont="1">
      <alignment vertical="center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176" fontId="11" fillId="0" borderId="8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11" fillId="0" borderId="9" xfId="0" applyNumberFormat="1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 wrapText="1"/>
    </xf>
    <xf numFmtId="176" fontId="11" fillId="0" borderId="6" xfId="0" applyNumberFormat="1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top" wrapText="1"/>
    </xf>
    <xf numFmtId="176" fontId="4" fillId="0" borderId="11" xfId="0" applyNumberFormat="1" applyFont="1" applyBorder="1" applyAlignment="1">
      <alignment horizontal="center" vertical="top" wrapText="1"/>
    </xf>
    <xf numFmtId="176" fontId="4" fillId="0" borderId="5" xfId="0" applyNumberFormat="1" applyFont="1" applyBorder="1" applyAlignment="1">
      <alignment horizontal="center" vertical="top" wrapText="1"/>
    </xf>
    <xf numFmtId="176" fontId="4" fillId="0" borderId="6" xfId="0" applyNumberFormat="1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176" fontId="4" fillId="0" borderId="2" xfId="0" applyNumberFormat="1" applyFont="1" applyBorder="1" applyAlignment="1">
      <alignment horizontal="center" vertical="top" wrapText="1"/>
    </xf>
    <xf numFmtId="176" fontId="9" fillId="0" borderId="7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top" wrapText="1"/>
    </xf>
    <xf numFmtId="176" fontId="4" fillId="0" borderId="7" xfId="0" applyNumberFormat="1" applyFont="1" applyBorder="1" applyAlignment="1">
      <alignment horizontal="center" vertical="top" wrapText="1"/>
    </xf>
    <xf numFmtId="176" fontId="4" fillId="0" borderId="4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4" workbookViewId="0">
      <selection activeCell="P20" sqref="P20"/>
    </sheetView>
  </sheetViews>
  <sheetFormatPr defaultRowHeight="16.5"/>
  <cols>
    <col min="1" max="1" width="3.875" style="1" customWidth="1"/>
    <col min="2" max="2" width="3.875" style="10" customWidth="1"/>
    <col min="3" max="3" width="6.75" style="10" customWidth="1"/>
    <col min="4" max="4" width="16" style="10" customWidth="1"/>
    <col min="5" max="5" width="9" style="10" hidden="1" customWidth="1"/>
    <col min="6" max="6" width="22" style="10" customWidth="1"/>
    <col min="7" max="7" width="6.75" style="10" customWidth="1"/>
    <col min="8" max="8" width="6.875" style="10" customWidth="1"/>
    <col min="9" max="9" width="8.625" style="10" customWidth="1"/>
    <col min="10" max="10" width="14.625" style="10" customWidth="1"/>
  </cols>
  <sheetData>
    <row r="1" spans="1:10" ht="21" customHeight="1" thickBo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21" customHeight="1" thickBot="1">
      <c r="A2" s="25" t="s">
        <v>21</v>
      </c>
      <c r="B2" s="26"/>
      <c r="C2" s="26"/>
      <c r="D2" s="26"/>
      <c r="E2" s="26"/>
      <c r="F2" s="26"/>
      <c r="G2" s="26"/>
      <c r="H2" s="26"/>
      <c r="I2" s="26"/>
      <c r="J2" s="27"/>
    </row>
    <row r="3" spans="1:10" ht="17.25" customHeight="1" thickBot="1">
      <c r="A3" s="28" t="s">
        <v>23</v>
      </c>
      <c r="B3" s="29"/>
      <c r="C3" s="30" t="s">
        <v>1</v>
      </c>
      <c r="D3" s="30" t="s">
        <v>2</v>
      </c>
      <c r="E3" s="32" t="s">
        <v>3</v>
      </c>
      <c r="F3" s="33"/>
      <c r="G3" s="30" t="s">
        <v>4</v>
      </c>
      <c r="H3" s="30" t="s">
        <v>5</v>
      </c>
      <c r="I3" s="30" t="s">
        <v>6</v>
      </c>
      <c r="J3" s="30" t="s">
        <v>7</v>
      </c>
    </row>
    <row r="4" spans="1:10" ht="17.25" thickBot="1">
      <c r="A4" s="15" t="s">
        <v>8</v>
      </c>
      <c r="B4" s="16" t="s">
        <v>9</v>
      </c>
      <c r="C4" s="31"/>
      <c r="D4" s="31"/>
      <c r="E4" s="34"/>
      <c r="F4" s="35"/>
      <c r="G4" s="31"/>
      <c r="H4" s="31"/>
      <c r="I4" s="31"/>
      <c r="J4" s="31"/>
    </row>
    <row r="5" spans="1:10" ht="17.25" thickBot="1">
      <c r="A5" s="2"/>
      <c r="B5" s="6"/>
      <c r="C5" s="6"/>
      <c r="D5" s="6"/>
      <c r="E5" s="36" t="s">
        <v>24</v>
      </c>
      <c r="F5" s="37"/>
      <c r="G5" s="7"/>
      <c r="H5" s="7"/>
      <c r="I5" s="12">
        <v>58718</v>
      </c>
      <c r="J5" s="7"/>
    </row>
    <row r="6" spans="1:10" ht="17.25" thickBot="1">
      <c r="A6" s="5">
        <v>6</v>
      </c>
      <c r="B6" s="6">
        <v>1</v>
      </c>
      <c r="C6" s="6" t="s">
        <v>78</v>
      </c>
      <c r="D6" s="6" t="s">
        <v>25</v>
      </c>
      <c r="E6" s="17"/>
      <c r="F6" s="18" t="s">
        <v>26</v>
      </c>
      <c r="G6" s="7"/>
      <c r="H6" s="20">
        <v>45</v>
      </c>
      <c r="I6" s="12">
        <f>I5+G6-H6</f>
        <v>58673</v>
      </c>
      <c r="J6" s="7" t="s">
        <v>30</v>
      </c>
    </row>
    <row r="7" spans="1:10" ht="17.25" thickBot="1">
      <c r="A7" s="5"/>
      <c r="B7" s="6"/>
      <c r="C7" s="6" t="s">
        <v>85</v>
      </c>
      <c r="D7" s="6" t="s">
        <v>27</v>
      </c>
      <c r="E7" s="17"/>
      <c r="F7" s="18" t="s">
        <v>26</v>
      </c>
      <c r="G7" s="7"/>
      <c r="H7" s="20">
        <v>220</v>
      </c>
      <c r="I7" s="12">
        <f t="shared" ref="I7:I37" si="0">I6+G7-H7</f>
        <v>58453</v>
      </c>
      <c r="J7" s="7" t="s">
        <v>31</v>
      </c>
    </row>
    <row r="8" spans="1:10" ht="17.25" thickBot="1">
      <c r="A8" s="5"/>
      <c r="B8" s="6">
        <v>2</v>
      </c>
      <c r="C8" s="6" t="s">
        <v>86</v>
      </c>
      <c r="D8" s="6" t="s">
        <v>28</v>
      </c>
      <c r="E8" s="17"/>
      <c r="F8" s="18" t="s">
        <v>26</v>
      </c>
      <c r="G8" s="7"/>
      <c r="H8" s="20">
        <v>27</v>
      </c>
      <c r="I8" s="12">
        <f t="shared" si="0"/>
        <v>58426</v>
      </c>
      <c r="J8" s="7" t="s">
        <v>32</v>
      </c>
    </row>
    <row r="9" spans="1:10" ht="17.25" thickBot="1">
      <c r="A9" s="5"/>
      <c r="B9" s="6">
        <v>3</v>
      </c>
      <c r="C9" s="6" t="s">
        <v>87</v>
      </c>
      <c r="D9" s="6" t="s">
        <v>28</v>
      </c>
      <c r="E9" s="17"/>
      <c r="F9" s="18" t="s">
        <v>26</v>
      </c>
      <c r="G9" s="7"/>
      <c r="H9" s="20">
        <v>18</v>
      </c>
      <c r="I9" s="12">
        <f t="shared" si="0"/>
        <v>58408</v>
      </c>
      <c r="J9" s="7" t="s">
        <v>32</v>
      </c>
    </row>
    <row r="10" spans="1:10" ht="18" customHeight="1" thickBot="1">
      <c r="A10" s="5"/>
      <c r="B10" s="6"/>
      <c r="C10" s="6" t="s">
        <v>88</v>
      </c>
      <c r="D10" s="6" t="s">
        <v>28</v>
      </c>
      <c r="E10" s="17"/>
      <c r="F10" s="18" t="s">
        <v>26</v>
      </c>
      <c r="G10" s="7"/>
      <c r="H10" s="20">
        <v>18</v>
      </c>
      <c r="I10" s="12">
        <f t="shared" si="0"/>
        <v>58390</v>
      </c>
      <c r="J10" s="7" t="s">
        <v>32</v>
      </c>
    </row>
    <row r="11" spans="1:10" ht="17.25" thickBot="1">
      <c r="A11" s="5"/>
      <c r="B11" s="6"/>
      <c r="C11" s="6" t="s">
        <v>89</v>
      </c>
      <c r="D11" s="6" t="s">
        <v>28</v>
      </c>
      <c r="E11" s="17"/>
      <c r="F11" s="18" t="s">
        <v>26</v>
      </c>
      <c r="G11" s="7"/>
      <c r="H11" s="20">
        <v>147</v>
      </c>
      <c r="I11" s="12">
        <f t="shared" si="0"/>
        <v>58243</v>
      </c>
      <c r="J11" s="7" t="s">
        <v>33</v>
      </c>
    </row>
    <row r="12" spans="1:10" ht="17.25" thickBot="1">
      <c r="A12" s="5"/>
      <c r="B12" s="6"/>
      <c r="C12" s="6" t="s">
        <v>90</v>
      </c>
      <c r="D12" s="6" t="s">
        <v>29</v>
      </c>
      <c r="E12" s="17"/>
      <c r="F12" s="18" t="s">
        <v>26</v>
      </c>
      <c r="G12" s="7"/>
      <c r="H12" s="20">
        <v>690</v>
      </c>
      <c r="I12" s="12">
        <f t="shared" si="0"/>
        <v>57553</v>
      </c>
      <c r="J12" s="7" t="s">
        <v>34</v>
      </c>
    </row>
    <row r="13" spans="1:10" ht="17.25" thickBot="1">
      <c r="A13" s="5"/>
      <c r="B13" s="6">
        <v>4</v>
      </c>
      <c r="C13" s="6" t="s">
        <v>91</v>
      </c>
      <c r="D13" s="6" t="s">
        <v>28</v>
      </c>
      <c r="E13" s="17"/>
      <c r="F13" s="18" t="s">
        <v>26</v>
      </c>
      <c r="G13" s="7"/>
      <c r="H13" s="20">
        <v>11</v>
      </c>
      <c r="I13" s="12">
        <f t="shared" si="0"/>
        <v>57542</v>
      </c>
      <c r="J13" s="7" t="s">
        <v>32</v>
      </c>
    </row>
    <row r="14" spans="1:10" ht="17.25" thickBot="1">
      <c r="A14" s="5"/>
      <c r="B14" s="6"/>
      <c r="C14" s="6" t="s">
        <v>92</v>
      </c>
      <c r="D14" s="6" t="s">
        <v>28</v>
      </c>
      <c r="E14" s="17"/>
      <c r="F14" s="18" t="s">
        <v>26</v>
      </c>
      <c r="G14" s="7"/>
      <c r="H14" s="20">
        <v>63</v>
      </c>
      <c r="I14" s="12">
        <f t="shared" si="0"/>
        <v>57479</v>
      </c>
      <c r="J14" s="7" t="s">
        <v>32</v>
      </c>
    </row>
    <row r="15" spans="1:10" ht="17.25" thickBot="1">
      <c r="A15" s="5"/>
      <c r="B15" s="6"/>
      <c r="C15" s="6" t="s">
        <v>93</v>
      </c>
      <c r="D15" s="6" t="s">
        <v>29</v>
      </c>
      <c r="E15" s="17"/>
      <c r="F15" s="18" t="s">
        <v>26</v>
      </c>
      <c r="G15" s="7"/>
      <c r="H15" s="20">
        <v>112</v>
      </c>
      <c r="I15" s="12">
        <f t="shared" si="0"/>
        <v>57367</v>
      </c>
      <c r="J15" s="7" t="s">
        <v>32</v>
      </c>
    </row>
    <row r="16" spans="1:10" ht="17.25" thickBot="1">
      <c r="A16" s="5"/>
      <c r="B16" s="6"/>
      <c r="C16" s="6" t="s">
        <v>94</v>
      </c>
      <c r="D16" s="6" t="s">
        <v>29</v>
      </c>
      <c r="E16" s="17"/>
      <c r="F16" s="18" t="s">
        <v>26</v>
      </c>
      <c r="G16" s="7"/>
      <c r="H16" s="20">
        <v>56</v>
      </c>
      <c r="I16" s="12">
        <f t="shared" si="0"/>
        <v>57311</v>
      </c>
      <c r="J16" s="7" t="s">
        <v>32</v>
      </c>
    </row>
    <row r="17" spans="1:10" ht="17.25" thickBot="1">
      <c r="A17" s="2"/>
      <c r="B17" s="6"/>
      <c r="C17" s="6"/>
      <c r="D17" s="6" t="s">
        <v>35</v>
      </c>
      <c r="E17" s="13"/>
      <c r="F17" s="19" t="s">
        <v>74</v>
      </c>
      <c r="G17" s="7"/>
      <c r="H17" s="7">
        <v>200</v>
      </c>
      <c r="I17" s="12">
        <f t="shared" si="0"/>
        <v>57111</v>
      </c>
      <c r="J17" s="7"/>
    </row>
    <row r="18" spans="1:10" ht="17.25" thickBot="1">
      <c r="A18" s="2"/>
      <c r="B18" s="6"/>
      <c r="C18" s="6">
        <v>1</v>
      </c>
      <c r="D18" s="6" t="s">
        <v>36</v>
      </c>
      <c r="E18" s="13"/>
      <c r="F18" s="14"/>
      <c r="G18" s="7">
        <v>200</v>
      </c>
      <c r="H18" s="7"/>
      <c r="I18" s="12">
        <f t="shared" si="0"/>
        <v>57311</v>
      </c>
      <c r="J18" s="7" t="s">
        <v>37</v>
      </c>
    </row>
    <row r="19" spans="1:10" ht="17.25" thickBot="1">
      <c r="A19" s="2"/>
      <c r="B19" s="6">
        <v>5</v>
      </c>
      <c r="C19" s="6">
        <v>2</v>
      </c>
      <c r="D19" s="6" t="s">
        <v>36</v>
      </c>
      <c r="E19" s="36"/>
      <c r="F19" s="37"/>
      <c r="G19" s="7">
        <v>400</v>
      </c>
      <c r="H19" s="7"/>
      <c r="I19" s="12">
        <f t="shared" si="0"/>
        <v>57711</v>
      </c>
      <c r="J19" s="7" t="s">
        <v>38</v>
      </c>
    </row>
    <row r="20" spans="1:10" ht="17.25" thickBot="1">
      <c r="A20" s="3"/>
      <c r="B20" s="6">
        <v>6</v>
      </c>
      <c r="C20" s="6">
        <v>3</v>
      </c>
      <c r="D20" s="6" t="s">
        <v>36</v>
      </c>
      <c r="E20" s="36"/>
      <c r="F20" s="37"/>
      <c r="G20" s="7">
        <v>400</v>
      </c>
      <c r="H20" s="7"/>
      <c r="I20" s="12">
        <f>I19+G20-H20</f>
        <v>58111</v>
      </c>
      <c r="J20" s="7" t="s">
        <v>38</v>
      </c>
    </row>
    <row r="21" spans="1:10" ht="17.25" thickBot="1">
      <c r="A21" s="3"/>
      <c r="B21" s="6"/>
      <c r="C21" s="6"/>
      <c r="D21" s="6" t="s">
        <v>39</v>
      </c>
      <c r="E21" s="36" t="s">
        <v>40</v>
      </c>
      <c r="F21" s="37"/>
      <c r="G21" s="7">
        <v>5000</v>
      </c>
      <c r="H21" s="7"/>
      <c r="I21" s="12">
        <f t="shared" si="0"/>
        <v>63111</v>
      </c>
      <c r="J21" s="7"/>
    </row>
    <row r="22" spans="1:10" ht="17.25" thickBot="1">
      <c r="A22" s="3"/>
      <c r="B22" s="6">
        <v>7</v>
      </c>
      <c r="C22" s="6" t="s">
        <v>95</v>
      </c>
      <c r="D22" s="6" t="s">
        <v>35</v>
      </c>
      <c r="E22" s="13"/>
      <c r="F22" s="14" t="s">
        <v>74</v>
      </c>
      <c r="G22" s="7"/>
      <c r="H22" s="7">
        <v>350</v>
      </c>
      <c r="I22" s="12">
        <f t="shared" si="0"/>
        <v>62761</v>
      </c>
      <c r="J22" s="7"/>
    </row>
    <row r="23" spans="1:10" ht="17.25" thickBot="1">
      <c r="A23" s="3"/>
      <c r="B23" s="6"/>
      <c r="C23" s="6" t="s">
        <v>96</v>
      </c>
      <c r="D23" s="6" t="s">
        <v>35</v>
      </c>
      <c r="E23" s="36" t="s">
        <v>73</v>
      </c>
      <c r="F23" s="37"/>
      <c r="G23" s="7"/>
      <c r="H23" s="7">
        <v>100</v>
      </c>
      <c r="I23" s="12">
        <f t="shared" si="0"/>
        <v>62661</v>
      </c>
      <c r="J23" s="7"/>
    </row>
    <row r="24" spans="1:10" ht="17.25" thickBot="1">
      <c r="A24" s="3"/>
      <c r="B24" s="6">
        <v>8</v>
      </c>
      <c r="C24" s="6" t="s">
        <v>79</v>
      </c>
      <c r="D24" s="6" t="s">
        <v>41</v>
      </c>
      <c r="E24" s="36" t="s">
        <v>42</v>
      </c>
      <c r="F24" s="37"/>
      <c r="G24" s="7"/>
      <c r="H24" s="7">
        <v>15</v>
      </c>
      <c r="I24" s="12">
        <f t="shared" si="0"/>
        <v>62646</v>
      </c>
      <c r="J24" s="7" t="s">
        <v>43</v>
      </c>
    </row>
    <row r="25" spans="1:10" ht="17.25" thickBot="1">
      <c r="A25" s="3"/>
      <c r="B25" s="6"/>
      <c r="C25" s="6" t="s">
        <v>80</v>
      </c>
      <c r="D25" s="6" t="s">
        <v>41</v>
      </c>
      <c r="E25" s="36" t="s">
        <v>105</v>
      </c>
      <c r="F25" s="37"/>
      <c r="G25" s="7"/>
      <c r="H25" s="7">
        <v>50</v>
      </c>
      <c r="I25" s="12">
        <f t="shared" si="0"/>
        <v>62596</v>
      </c>
      <c r="J25" s="7" t="s">
        <v>44</v>
      </c>
    </row>
    <row r="26" spans="1:10" ht="17.25" thickBot="1">
      <c r="A26" s="3"/>
      <c r="B26" s="6"/>
      <c r="C26" s="6">
        <v>4</v>
      </c>
      <c r="D26" s="6" t="s">
        <v>36</v>
      </c>
      <c r="E26" s="36"/>
      <c r="F26" s="37"/>
      <c r="G26" s="7">
        <v>600</v>
      </c>
      <c r="H26" s="7"/>
      <c r="I26" s="12">
        <f t="shared" si="0"/>
        <v>63196</v>
      </c>
      <c r="J26" s="7" t="s">
        <v>45</v>
      </c>
    </row>
    <row r="27" spans="1:10" ht="17.25" thickBot="1">
      <c r="A27" s="3"/>
      <c r="B27" s="6"/>
      <c r="C27" s="6" t="s">
        <v>81</v>
      </c>
      <c r="D27" s="6" t="s">
        <v>46</v>
      </c>
      <c r="E27" s="17"/>
      <c r="F27" s="18" t="s">
        <v>47</v>
      </c>
      <c r="G27" s="7"/>
      <c r="H27" s="20">
        <v>60</v>
      </c>
      <c r="I27" s="12">
        <f t="shared" si="0"/>
        <v>63136</v>
      </c>
      <c r="J27" s="7" t="s">
        <v>55</v>
      </c>
    </row>
    <row r="28" spans="1:10" ht="17.25" thickBot="1">
      <c r="A28" s="4"/>
      <c r="B28" s="6">
        <v>10</v>
      </c>
      <c r="C28" s="6" t="s">
        <v>82</v>
      </c>
      <c r="D28" s="6" t="s">
        <v>46</v>
      </c>
      <c r="E28" s="17"/>
      <c r="F28" s="18" t="s">
        <v>47</v>
      </c>
      <c r="G28" s="7"/>
      <c r="H28" s="20">
        <v>70</v>
      </c>
      <c r="I28" s="12">
        <f t="shared" si="0"/>
        <v>63066</v>
      </c>
      <c r="J28" s="7" t="s">
        <v>56</v>
      </c>
    </row>
    <row r="29" spans="1:10" ht="17.25" thickBot="1">
      <c r="A29" s="4"/>
      <c r="B29" s="6"/>
      <c r="C29" s="6" t="s">
        <v>97</v>
      </c>
      <c r="D29" s="6" t="s">
        <v>48</v>
      </c>
      <c r="E29" s="17"/>
      <c r="F29" s="18" t="s">
        <v>47</v>
      </c>
      <c r="G29" s="7"/>
      <c r="H29" s="20">
        <v>75</v>
      </c>
      <c r="I29" s="12">
        <f t="shared" si="0"/>
        <v>62991</v>
      </c>
      <c r="J29" s="7" t="s">
        <v>57</v>
      </c>
    </row>
    <row r="30" spans="1:10" ht="17.25" customHeight="1" thickBot="1">
      <c r="A30" s="4"/>
      <c r="B30" s="6"/>
      <c r="C30" s="6" t="s">
        <v>98</v>
      </c>
      <c r="D30" s="6" t="s">
        <v>49</v>
      </c>
      <c r="E30" s="17" t="s">
        <v>50</v>
      </c>
      <c r="F30" s="18" t="s">
        <v>47</v>
      </c>
      <c r="G30" s="7"/>
      <c r="H30" s="20">
        <v>1152</v>
      </c>
      <c r="I30" s="12">
        <f t="shared" si="0"/>
        <v>61839</v>
      </c>
      <c r="J30" s="7" t="s">
        <v>58</v>
      </c>
    </row>
    <row r="31" spans="1:10" ht="17.25" customHeight="1" thickBot="1">
      <c r="A31" s="4"/>
      <c r="B31" s="6">
        <v>11</v>
      </c>
      <c r="C31" s="6" t="s">
        <v>99</v>
      </c>
      <c r="D31" s="6" t="s">
        <v>51</v>
      </c>
      <c r="E31" s="17" t="s">
        <v>50</v>
      </c>
      <c r="F31" s="18" t="s">
        <v>47</v>
      </c>
      <c r="G31" s="7"/>
      <c r="H31" s="20">
        <v>210</v>
      </c>
      <c r="I31" s="12">
        <f t="shared" si="0"/>
        <v>61629</v>
      </c>
      <c r="J31" s="7" t="s">
        <v>59</v>
      </c>
    </row>
    <row r="32" spans="1:10" ht="17.25" customHeight="1" thickBot="1">
      <c r="A32" s="4"/>
      <c r="B32" s="6"/>
      <c r="C32" s="6" t="s">
        <v>100</v>
      </c>
      <c r="D32" s="6" t="s">
        <v>52</v>
      </c>
      <c r="E32" s="17" t="s">
        <v>50</v>
      </c>
      <c r="F32" s="18" t="s">
        <v>47</v>
      </c>
      <c r="G32" s="7"/>
      <c r="H32" s="20">
        <v>266</v>
      </c>
      <c r="I32" s="12">
        <f>I31+G32-H32</f>
        <v>61363</v>
      </c>
      <c r="J32" s="7" t="s">
        <v>60</v>
      </c>
    </row>
    <row r="33" spans="1:10" ht="17.25" thickBot="1">
      <c r="A33" s="4"/>
      <c r="B33" s="6"/>
      <c r="C33" s="6" t="s">
        <v>101</v>
      </c>
      <c r="D33" s="6" t="s">
        <v>53</v>
      </c>
      <c r="E33" s="17"/>
      <c r="F33" s="18" t="s">
        <v>50</v>
      </c>
      <c r="G33" s="7"/>
      <c r="H33" s="20">
        <v>60</v>
      </c>
      <c r="I33" s="12">
        <f t="shared" si="0"/>
        <v>61303</v>
      </c>
      <c r="J33" s="7" t="s">
        <v>61</v>
      </c>
    </row>
    <row r="34" spans="1:10" ht="17.25" customHeight="1" thickBot="1">
      <c r="A34" s="3"/>
      <c r="B34" s="6"/>
      <c r="C34" s="6" t="s">
        <v>102</v>
      </c>
      <c r="D34" s="6" t="s">
        <v>54</v>
      </c>
      <c r="E34" s="17" t="s">
        <v>50</v>
      </c>
      <c r="F34" s="18" t="s">
        <v>50</v>
      </c>
      <c r="G34" s="7"/>
      <c r="H34" s="20">
        <v>250</v>
      </c>
      <c r="I34" s="12">
        <f t="shared" si="0"/>
        <v>61053</v>
      </c>
      <c r="J34" s="7" t="s">
        <v>62</v>
      </c>
    </row>
    <row r="35" spans="1:10" ht="17.25" thickBot="1">
      <c r="A35" s="3"/>
      <c r="B35" s="6"/>
      <c r="C35" s="6" t="s">
        <v>103</v>
      </c>
      <c r="D35" s="6" t="s">
        <v>54</v>
      </c>
      <c r="E35" s="36" t="s">
        <v>50</v>
      </c>
      <c r="F35" s="37"/>
      <c r="G35" s="7"/>
      <c r="H35" s="20">
        <v>700</v>
      </c>
      <c r="I35" s="12">
        <f t="shared" si="0"/>
        <v>60353</v>
      </c>
      <c r="J35" s="7" t="s">
        <v>63</v>
      </c>
    </row>
    <row r="36" spans="1:10" ht="17.25" thickBot="1">
      <c r="A36" s="3"/>
      <c r="B36" s="6"/>
      <c r="C36" s="6">
        <v>5</v>
      </c>
      <c r="D36" s="6" t="s">
        <v>36</v>
      </c>
      <c r="E36" s="36"/>
      <c r="F36" s="37"/>
      <c r="G36" s="7">
        <v>200</v>
      </c>
      <c r="H36" s="7"/>
      <c r="I36" s="12">
        <f t="shared" si="0"/>
        <v>60553</v>
      </c>
      <c r="J36" s="7" t="s">
        <v>37</v>
      </c>
    </row>
    <row r="37" spans="1:10" ht="17.25" thickBot="1">
      <c r="A37" s="3"/>
      <c r="B37" s="6"/>
      <c r="C37" s="6"/>
      <c r="D37" s="6" t="s">
        <v>75</v>
      </c>
      <c r="E37" s="23"/>
      <c r="F37" s="24" t="s">
        <v>76</v>
      </c>
      <c r="G37" s="7">
        <v>4650</v>
      </c>
      <c r="H37" s="7"/>
      <c r="I37" s="12">
        <f t="shared" si="0"/>
        <v>65203</v>
      </c>
      <c r="J37" s="7" t="s">
        <v>77</v>
      </c>
    </row>
    <row r="38" spans="1:10" ht="17.25" customHeight="1" thickBot="1">
      <c r="A38" s="28" t="s">
        <v>22</v>
      </c>
      <c r="B38" s="44"/>
      <c r="C38" s="44"/>
      <c r="D38" s="44"/>
      <c r="E38" s="44"/>
      <c r="F38" s="29"/>
      <c r="G38" s="7">
        <f>SUM(G6:G37)</f>
        <v>11450</v>
      </c>
      <c r="H38" s="7">
        <f>SUM(H6:H37)</f>
        <v>4965</v>
      </c>
      <c r="I38" s="12">
        <v>65203</v>
      </c>
      <c r="J38" s="7"/>
    </row>
    <row r="39" spans="1:10" ht="17.25" customHeight="1" thickBot="1">
      <c r="A39" s="45" t="s">
        <v>12</v>
      </c>
      <c r="B39" s="46"/>
      <c r="C39" s="46"/>
      <c r="D39" s="46"/>
      <c r="E39" s="47"/>
      <c r="F39" s="45" t="s">
        <v>13</v>
      </c>
      <c r="G39" s="47"/>
      <c r="H39" s="45" t="s">
        <v>14</v>
      </c>
      <c r="I39" s="46"/>
      <c r="J39" s="47"/>
    </row>
    <row r="40" spans="1:10" ht="49.5" customHeight="1" thickBot="1">
      <c r="A40" s="45"/>
      <c r="B40" s="46"/>
      <c r="C40" s="46"/>
      <c r="D40" s="46"/>
      <c r="E40" s="47"/>
      <c r="F40" s="45"/>
      <c r="G40" s="47"/>
      <c r="H40" s="45"/>
      <c r="I40" s="46"/>
      <c r="J40" s="47"/>
    </row>
    <row r="41" spans="1:10" ht="16.5" customHeight="1">
      <c r="A41" s="38" t="s">
        <v>15</v>
      </c>
      <c r="B41" s="39"/>
      <c r="C41" s="39"/>
      <c r="D41" s="39"/>
      <c r="E41" s="39"/>
      <c r="F41" s="39"/>
      <c r="G41" s="39"/>
      <c r="H41" s="39"/>
      <c r="I41" s="39"/>
      <c r="J41" s="40"/>
    </row>
    <row r="42" spans="1:10" ht="17.25" customHeight="1" thickBot="1">
      <c r="A42" s="41" t="s">
        <v>16</v>
      </c>
      <c r="B42" s="42"/>
      <c r="C42" s="42"/>
      <c r="D42" s="42"/>
      <c r="E42" s="42"/>
      <c r="F42" s="42"/>
      <c r="G42" s="42"/>
      <c r="H42" s="42"/>
      <c r="I42" s="42"/>
      <c r="J42" s="43"/>
    </row>
    <row r="43" spans="1:10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>
      <c r="A44" s="9"/>
    </row>
  </sheetData>
  <mergeCells count="29">
    <mergeCell ref="A41:J41"/>
    <mergeCell ref="A42:J42"/>
    <mergeCell ref="A38:F38"/>
    <mergeCell ref="A39:E39"/>
    <mergeCell ref="F39:G39"/>
    <mergeCell ref="H39:J39"/>
    <mergeCell ref="A40:E40"/>
    <mergeCell ref="F40:G40"/>
    <mergeCell ref="H40:J40"/>
    <mergeCell ref="E36:F36"/>
    <mergeCell ref="E5:F5"/>
    <mergeCell ref="E19:F19"/>
    <mergeCell ref="E20:F20"/>
    <mergeCell ref="E21:F21"/>
    <mergeCell ref="E23:F23"/>
    <mergeCell ref="E24:F24"/>
    <mergeCell ref="E25:F25"/>
    <mergeCell ref="E26:F26"/>
    <mergeCell ref="E35:F35"/>
    <mergeCell ref="A1:J1"/>
    <mergeCell ref="A2:J2"/>
    <mergeCell ref="A3:B3"/>
    <mergeCell ref="C3:C4"/>
    <mergeCell ref="D3:D4"/>
    <mergeCell ref="E3:F4"/>
    <mergeCell ref="G3:G4"/>
    <mergeCell ref="H3:H4"/>
    <mergeCell ref="I3:I4"/>
    <mergeCell ref="J3:J4"/>
  </mergeCells>
  <phoneticPr fontId="13" type="noConversion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N10" sqref="N10"/>
    </sheetView>
  </sheetViews>
  <sheetFormatPr defaultRowHeight="16.5"/>
  <cols>
    <col min="1" max="1" width="3.875" style="1" customWidth="1"/>
    <col min="2" max="2" width="3.875" style="10" customWidth="1"/>
    <col min="3" max="3" width="6.75" style="10" customWidth="1"/>
    <col min="4" max="4" width="16" style="10" customWidth="1"/>
    <col min="5" max="5" width="9" style="10" hidden="1" customWidth="1"/>
    <col min="6" max="6" width="16.625" style="10" customWidth="1"/>
    <col min="7" max="7" width="6.75" style="10" customWidth="1"/>
    <col min="8" max="8" width="6.875" style="10" customWidth="1"/>
    <col min="9" max="9" width="8.625" style="10" customWidth="1"/>
    <col min="10" max="10" width="15.25" style="10" customWidth="1"/>
    <col min="11" max="11" width="9" style="21"/>
    <col min="12" max="16384" width="9" style="1"/>
  </cols>
  <sheetData>
    <row r="1" spans="1:11" ht="21" customHeight="1" thickBo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7"/>
    </row>
    <row r="2" spans="1:11" ht="21" customHeight="1" thickBot="1">
      <c r="A2" s="25" t="s">
        <v>17</v>
      </c>
      <c r="B2" s="26"/>
      <c r="C2" s="26"/>
      <c r="D2" s="26"/>
      <c r="E2" s="26"/>
      <c r="F2" s="26"/>
      <c r="G2" s="26"/>
      <c r="H2" s="26"/>
      <c r="I2" s="26"/>
      <c r="J2" s="27"/>
    </row>
    <row r="3" spans="1:11" s="11" customFormat="1" ht="17.25" customHeight="1" thickBot="1">
      <c r="A3" s="28" t="s">
        <v>23</v>
      </c>
      <c r="B3" s="29"/>
      <c r="C3" s="30" t="s">
        <v>1</v>
      </c>
      <c r="D3" s="30" t="s">
        <v>2</v>
      </c>
      <c r="E3" s="32" t="s">
        <v>3</v>
      </c>
      <c r="F3" s="33"/>
      <c r="G3" s="30" t="s">
        <v>4</v>
      </c>
      <c r="H3" s="30" t="s">
        <v>5</v>
      </c>
      <c r="I3" s="30" t="s">
        <v>6</v>
      </c>
      <c r="J3" s="30" t="s">
        <v>7</v>
      </c>
      <c r="K3" s="22"/>
    </row>
    <row r="4" spans="1:11" s="11" customFormat="1" ht="18.75" customHeight="1" thickBot="1">
      <c r="A4" s="15" t="s">
        <v>8</v>
      </c>
      <c r="B4" s="16" t="s">
        <v>9</v>
      </c>
      <c r="C4" s="31"/>
      <c r="D4" s="31"/>
      <c r="E4" s="34"/>
      <c r="F4" s="35"/>
      <c r="G4" s="31"/>
      <c r="H4" s="31"/>
      <c r="I4" s="31"/>
      <c r="J4" s="31"/>
      <c r="K4" s="22"/>
    </row>
    <row r="5" spans="1:11" ht="18.75" customHeight="1" thickBot="1">
      <c r="A5" s="2"/>
      <c r="B5" s="6"/>
      <c r="C5" s="6"/>
      <c r="D5" s="6"/>
      <c r="E5" s="36" t="s">
        <v>65</v>
      </c>
      <c r="F5" s="37"/>
      <c r="G5" s="7">
        <v>11450</v>
      </c>
      <c r="H5" s="7">
        <v>4965</v>
      </c>
      <c r="I5" s="12">
        <v>65203</v>
      </c>
      <c r="J5" s="7"/>
    </row>
    <row r="6" spans="1:11" ht="17.25" thickBot="1">
      <c r="A6" s="2">
        <v>6</v>
      </c>
      <c r="B6" s="6">
        <v>21</v>
      </c>
      <c r="C6" s="6"/>
      <c r="D6" s="6" t="s">
        <v>64</v>
      </c>
      <c r="E6" s="36"/>
      <c r="F6" s="37"/>
      <c r="G6" s="7">
        <v>17</v>
      </c>
      <c r="H6" s="7"/>
      <c r="I6" s="12">
        <f>I5+G6-H6</f>
        <v>65220</v>
      </c>
      <c r="J6" s="7"/>
    </row>
    <row r="7" spans="1:11" ht="17.25" thickBot="1">
      <c r="A7" s="2"/>
      <c r="B7" s="6"/>
      <c r="C7" s="6"/>
      <c r="D7" s="6" t="s">
        <v>66</v>
      </c>
      <c r="E7" s="23"/>
      <c r="F7" s="24" t="s">
        <v>67</v>
      </c>
      <c r="G7" s="7">
        <v>3000</v>
      </c>
      <c r="H7" s="7"/>
      <c r="I7" s="12">
        <f>I6+G7-H7</f>
        <v>68220</v>
      </c>
      <c r="J7" s="7" t="s">
        <v>68</v>
      </c>
    </row>
    <row r="8" spans="1:11" ht="17.25" customHeight="1" thickBot="1">
      <c r="A8" s="2"/>
      <c r="B8" s="6">
        <v>23</v>
      </c>
      <c r="C8" s="6" t="s">
        <v>83</v>
      </c>
      <c r="D8" s="6" t="s">
        <v>25</v>
      </c>
      <c r="E8" s="23"/>
      <c r="F8" s="24" t="s">
        <v>106</v>
      </c>
      <c r="G8" s="7"/>
      <c r="H8" s="7">
        <v>50</v>
      </c>
      <c r="I8" s="12">
        <f t="shared" ref="I8:I10" si="0">I7+G8-H8</f>
        <v>68170</v>
      </c>
      <c r="J8" s="7" t="s">
        <v>69</v>
      </c>
    </row>
    <row r="9" spans="1:11" ht="18.75" customHeight="1" thickBot="1">
      <c r="A9" s="2"/>
      <c r="B9" s="6"/>
      <c r="C9" s="6" t="s">
        <v>104</v>
      </c>
      <c r="D9" s="6" t="s">
        <v>70</v>
      </c>
      <c r="E9" s="23" t="s">
        <v>50</v>
      </c>
      <c r="F9" s="24" t="s">
        <v>84</v>
      </c>
      <c r="G9" s="7"/>
      <c r="H9" s="7">
        <v>420</v>
      </c>
      <c r="I9" s="12">
        <f t="shared" si="0"/>
        <v>67750</v>
      </c>
      <c r="J9" s="7"/>
    </row>
    <row r="10" spans="1:11" ht="17.25" thickBot="1">
      <c r="A10" s="2"/>
      <c r="B10" s="6">
        <v>26</v>
      </c>
      <c r="C10" s="6"/>
      <c r="D10" s="6" t="s">
        <v>66</v>
      </c>
      <c r="E10" s="23"/>
      <c r="F10" s="24" t="s">
        <v>71</v>
      </c>
      <c r="G10" s="7">
        <v>6000</v>
      </c>
      <c r="H10" s="7"/>
      <c r="I10" s="12">
        <f t="shared" si="0"/>
        <v>73750</v>
      </c>
      <c r="J10" s="7" t="s">
        <v>72</v>
      </c>
    </row>
    <row r="11" spans="1:11" ht="17.25" thickBot="1">
      <c r="A11" s="2"/>
      <c r="B11" s="6"/>
      <c r="C11" s="6"/>
      <c r="D11" s="6"/>
      <c r="E11" s="13"/>
      <c r="F11" s="14"/>
      <c r="G11" s="7"/>
      <c r="H11" s="7"/>
      <c r="I11" s="12"/>
      <c r="J11" s="7"/>
    </row>
    <row r="12" spans="1:11" ht="17.25" thickBot="1">
      <c r="A12" s="2"/>
      <c r="B12" s="6"/>
      <c r="C12" s="6"/>
      <c r="D12" s="6"/>
      <c r="E12" s="13"/>
      <c r="F12" s="14"/>
      <c r="G12" s="7"/>
      <c r="H12" s="7"/>
      <c r="I12" s="12"/>
      <c r="J12" s="7"/>
    </row>
    <row r="13" spans="1:11" ht="17.25" thickBot="1">
      <c r="A13" s="2"/>
      <c r="B13" s="6"/>
      <c r="C13" s="6"/>
      <c r="D13" s="6"/>
      <c r="E13" s="13"/>
      <c r="F13" s="14"/>
      <c r="G13" s="7"/>
      <c r="H13" s="7"/>
      <c r="I13" s="12"/>
      <c r="J13" s="7"/>
    </row>
    <row r="14" spans="1:11" ht="17.25" thickBot="1">
      <c r="A14" s="2"/>
      <c r="B14" s="6"/>
      <c r="C14" s="6"/>
      <c r="D14" s="6"/>
      <c r="E14" s="13"/>
      <c r="F14" s="14"/>
      <c r="G14" s="7"/>
      <c r="H14" s="7"/>
      <c r="I14" s="12"/>
      <c r="J14" s="7"/>
    </row>
    <row r="15" spans="1:11" ht="17.25" thickBot="1">
      <c r="A15" s="2"/>
      <c r="B15" s="6"/>
      <c r="C15" s="6"/>
      <c r="D15" s="6"/>
      <c r="E15" s="13"/>
      <c r="F15" s="14"/>
      <c r="G15" s="7"/>
      <c r="H15" s="7"/>
      <c r="I15" s="12"/>
      <c r="J15" s="7"/>
    </row>
    <row r="16" spans="1:11" ht="17.25" thickBot="1">
      <c r="A16" s="2"/>
      <c r="B16" s="6"/>
      <c r="C16" s="6"/>
      <c r="D16" s="6"/>
      <c r="E16" s="13"/>
      <c r="F16" s="14"/>
      <c r="G16" s="7"/>
      <c r="H16" s="7"/>
      <c r="I16" s="12"/>
      <c r="J16" s="7"/>
    </row>
    <row r="17" spans="1:10" ht="17.25" thickBot="1">
      <c r="A17" s="2"/>
      <c r="B17" s="6"/>
      <c r="C17" s="6"/>
      <c r="D17" s="6"/>
      <c r="E17" s="13"/>
      <c r="F17" s="14"/>
      <c r="G17" s="7"/>
      <c r="H17" s="7"/>
      <c r="I17" s="12"/>
      <c r="J17" s="7"/>
    </row>
    <row r="18" spans="1:10" ht="17.25" thickBot="1">
      <c r="A18" s="2"/>
      <c r="B18" s="6"/>
      <c r="C18" s="6"/>
      <c r="D18" s="6"/>
      <c r="E18" s="13"/>
      <c r="F18" s="14"/>
      <c r="G18" s="7"/>
      <c r="H18" s="7"/>
      <c r="I18" s="12"/>
      <c r="J18" s="7"/>
    </row>
    <row r="19" spans="1:10" ht="17.25" thickBot="1">
      <c r="A19" s="2"/>
      <c r="B19" s="6"/>
      <c r="C19" s="6"/>
      <c r="D19" s="6"/>
      <c r="E19" s="36"/>
      <c r="F19" s="37"/>
      <c r="G19" s="7"/>
      <c r="H19" s="7"/>
      <c r="I19" s="12"/>
      <c r="J19" s="7"/>
    </row>
    <row r="20" spans="1:10" ht="17.25" thickBot="1">
      <c r="A20" s="3"/>
      <c r="B20" s="6"/>
      <c r="C20" s="6"/>
      <c r="D20" s="6"/>
      <c r="E20" s="36"/>
      <c r="F20" s="37"/>
      <c r="G20" s="7"/>
      <c r="H20" s="7"/>
      <c r="I20" s="12"/>
      <c r="J20" s="7"/>
    </row>
    <row r="21" spans="1:10" ht="17.25" thickBot="1">
      <c r="A21" s="3"/>
      <c r="B21" s="6"/>
      <c r="C21" s="6"/>
      <c r="D21" s="6"/>
      <c r="E21" s="36"/>
      <c r="F21" s="37"/>
      <c r="G21" s="7"/>
      <c r="H21" s="7"/>
      <c r="I21" s="12"/>
      <c r="J21" s="7"/>
    </row>
    <row r="22" spans="1:10" ht="17.25" thickBot="1">
      <c r="A22" s="3"/>
      <c r="B22" s="6"/>
      <c r="C22" s="6"/>
      <c r="D22" s="6"/>
      <c r="E22" s="13"/>
      <c r="F22" s="14"/>
      <c r="G22" s="7"/>
      <c r="H22" s="7"/>
      <c r="I22" s="12"/>
      <c r="J22" s="7"/>
    </row>
    <row r="23" spans="1:10" ht="17.25" thickBot="1">
      <c r="A23" s="3"/>
      <c r="B23" s="6"/>
      <c r="C23" s="6"/>
      <c r="D23" s="6"/>
      <c r="E23" s="36"/>
      <c r="F23" s="37"/>
      <c r="G23" s="7"/>
      <c r="H23" s="7"/>
      <c r="I23" s="12"/>
      <c r="J23" s="7"/>
    </row>
    <row r="24" spans="1:10" ht="17.25" thickBot="1">
      <c r="A24" s="3"/>
      <c r="B24" s="6"/>
      <c r="C24" s="6"/>
      <c r="D24" s="6"/>
      <c r="E24" s="36"/>
      <c r="F24" s="37"/>
      <c r="G24" s="7"/>
      <c r="H24" s="7"/>
      <c r="I24" s="12"/>
      <c r="J24" s="7"/>
    </row>
    <row r="25" spans="1:10" ht="17.25" thickBot="1">
      <c r="A25" s="3"/>
      <c r="B25" s="6"/>
      <c r="C25" s="6"/>
      <c r="D25" s="6"/>
      <c r="E25" s="36"/>
      <c r="F25" s="37"/>
      <c r="G25" s="7"/>
      <c r="H25" s="7"/>
      <c r="I25" s="12"/>
      <c r="J25" s="7"/>
    </row>
    <row r="26" spans="1:10" ht="17.25" thickBot="1">
      <c r="A26" s="3"/>
      <c r="B26" s="6"/>
      <c r="C26" s="6"/>
      <c r="D26" s="6"/>
      <c r="E26" s="36"/>
      <c r="F26" s="37"/>
      <c r="G26" s="7"/>
      <c r="H26" s="7"/>
      <c r="I26" s="12"/>
      <c r="J26" s="7"/>
    </row>
    <row r="27" spans="1:10" ht="17.25" thickBot="1">
      <c r="A27" s="3"/>
      <c r="B27" s="6"/>
      <c r="C27" s="6"/>
      <c r="D27" s="6"/>
      <c r="E27" s="36"/>
      <c r="F27" s="37"/>
      <c r="G27" s="7"/>
      <c r="H27" s="7"/>
      <c r="I27" s="12"/>
      <c r="J27" s="7"/>
    </row>
    <row r="28" spans="1:10" ht="17.25" thickBot="1">
      <c r="A28" s="4"/>
      <c r="B28" s="6"/>
      <c r="C28" s="6"/>
      <c r="D28" s="6"/>
      <c r="E28" s="36"/>
      <c r="F28" s="37"/>
      <c r="G28" s="7"/>
      <c r="H28" s="7"/>
      <c r="I28" s="12"/>
      <c r="J28" s="7"/>
    </row>
    <row r="29" spans="1:10" ht="17.25" thickBot="1">
      <c r="A29" s="4"/>
      <c r="B29" s="6"/>
      <c r="C29" s="6"/>
      <c r="D29" s="6"/>
      <c r="E29" s="13"/>
      <c r="F29" s="14"/>
      <c r="G29" s="7"/>
      <c r="H29" s="7"/>
      <c r="I29" s="12"/>
      <c r="J29" s="7"/>
    </row>
    <row r="30" spans="1:10" ht="17.25" thickBot="1">
      <c r="A30" s="4"/>
      <c r="B30" s="6"/>
      <c r="C30" s="6"/>
      <c r="D30" s="6"/>
      <c r="E30" s="13"/>
      <c r="F30" s="14"/>
      <c r="G30" s="7"/>
      <c r="H30" s="7"/>
      <c r="I30" s="12"/>
      <c r="J30" s="7"/>
    </row>
    <row r="31" spans="1:10" ht="17.25" thickBot="1">
      <c r="A31" s="4"/>
      <c r="B31" s="6"/>
      <c r="C31" s="6"/>
      <c r="D31" s="6"/>
      <c r="E31" s="13"/>
      <c r="F31" s="14"/>
      <c r="G31" s="7"/>
      <c r="H31" s="7"/>
      <c r="I31" s="12"/>
      <c r="J31" s="7"/>
    </row>
    <row r="32" spans="1:10" ht="17.25" thickBot="1">
      <c r="A32" s="4"/>
      <c r="B32" s="6"/>
      <c r="C32" s="6"/>
      <c r="D32" s="6"/>
      <c r="E32" s="13"/>
      <c r="F32" s="14"/>
      <c r="G32" s="7"/>
      <c r="H32" s="7"/>
      <c r="I32" s="12"/>
      <c r="J32" s="7"/>
    </row>
    <row r="33" spans="1:10" ht="17.25" thickBot="1">
      <c r="A33" s="4"/>
      <c r="B33" s="6"/>
      <c r="C33" s="6"/>
      <c r="D33" s="6"/>
      <c r="E33" s="13"/>
      <c r="F33" s="14"/>
      <c r="G33" s="7"/>
      <c r="H33" s="7"/>
      <c r="I33" s="12"/>
      <c r="J33" s="7"/>
    </row>
    <row r="34" spans="1:10" ht="17.25" thickBot="1">
      <c r="A34" s="28" t="s">
        <v>20</v>
      </c>
      <c r="B34" s="48"/>
      <c r="C34" s="48"/>
      <c r="D34" s="48"/>
      <c r="E34" s="48"/>
      <c r="F34" s="49"/>
      <c r="G34" s="7">
        <f>SUM(G4:G33)</f>
        <v>20467</v>
      </c>
      <c r="H34" s="7"/>
      <c r="I34" s="12"/>
      <c r="J34" s="7"/>
    </row>
    <row r="35" spans="1:10" ht="17.25" thickBot="1">
      <c r="A35" s="28" t="s">
        <v>18</v>
      </c>
      <c r="B35" s="48"/>
      <c r="C35" s="48"/>
      <c r="D35" s="48"/>
      <c r="E35" s="48"/>
      <c r="F35" s="49"/>
      <c r="G35" s="7"/>
      <c r="H35" s="7">
        <f>SUM(H4:H33)</f>
        <v>5435</v>
      </c>
      <c r="I35" s="12"/>
      <c r="J35" s="7"/>
    </row>
    <row r="36" spans="1:10" ht="17.25" thickBot="1">
      <c r="A36" s="28" t="s">
        <v>19</v>
      </c>
      <c r="B36" s="44"/>
      <c r="C36" s="44"/>
      <c r="D36" s="44"/>
      <c r="E36" s="44"/>
      <c r="F36" s="29"/>
      <c r="G36" s="7"/>
      <c r="H36" s="7"/>
      <c r="I36" s="12">
        <f>G34-H35</f>
        <v>15032</v>
      </c>
      <c r="J36" s="7"/>
    </row>
    <row r="37" spans="1:10" ht="17.25" thickBot="1">
      <c r="A37" s="28" t="s">
        <v>10</v>
      </c>
      <c r="B37" s="44"/>
      <c r="C37" s="44"/>
      <c r="D37" s="44"/>
      <c r="E37" s="44"/>
      <c r="F37" s="29"/>
      <c r="G37" s="7"/>
      <c r="H37" s="7"/>
      <c r="I37" s="7">
        <v>58718</v>
      </c>
      <c r="J37" s="7"/>
    </row>
    <row r="38" spans="1:10" ht="17.25" customHeight="1" thickBot="1">
      <c r="A38" s="28" t="s">
        <v>11</v>
      </c>
      <c r="B38" s="44"/>
      <c r="C38" s="44"/>
      <c r="D38" s="44"/>
      <c r="E38" s="44"/>
      <c r="F38" s="29"/>
      <c r="G38" s="7"/>
      <c r="H38" s="7"/>
      <c r="I38" s="7">
        <f>I36+I37</f>
        <v>73750</v>
      </c>
      <c r="J38" s="7"/>
    </row>
    <row r="39" spans="1:10" ht="17.25" customHeight="1" thickBot="1">
      <c r="A39" s="45" t="s">
        <v>12</v>
      </c>
      <c r="B39" s="46"/>
      <c r="C39" s="46"/>
      <c r="D39" s="46"/>
      <c r="E39" s="47"/>
      <c r="F39" s="45" t="s">
        <v>13</v>
      </c>
      <c r="G39" s="47"/>
      <c r="H39" s="45" t="s">
        <v>14</v>
      </c>
      <c r="I39" s="46"/>
      <c r="J39" s="47"/>
    </row>
    <row r="40" spans="1:10" ht="39.950000000000003" customHeight="1" thickBot="1">
      <c r="A40" s="45"/>
      <c r="B40" s="46"/>
      <c r="C40" s="46"/>
      <c r="D40" s="46"/>
      <c r="E40" s="47"/>
      <c r="F40" s="45"/>
      <c r="G40" s="47"/>
      <c r="H40" s="45"/>
      <c r="I40" s="46"/>
      <c r="J40" s="47"/>
    </row>
    <row r="41" spans="1:10" ht="16.5" customHeight="1">
      <c r="A41" s="38" t="s">
        <v>15</v>
      </c>
      <c r="B41" s="39"/>
      <c r="C41" s="39"/>
      <c r="D41" s="39"/>
      <c r="E41" s="39"/>
      <c r="F41" s="39"/>
      <c r="G41" s="39"/>
      <c r="H41" s="39"/>
      <c r="I41" s="39"/>
      <c r="J41" s="40"/>
    </row>
    <row r="42" spans="1:10" ht="17.25" customHeight="1" thickBot="1">
      <c r="A42" s="41" t="s">
        <v>16</v>
      </c>
      <c r="B42" s="42"/>
      <c r="C42" s="42"/>
      <c r="D42" s="42"/>
      <c r="E42" s="42"/>
      <c r="F42" s="42"/>
      <c r="G42" s="42"/>
      <c r="H42" s="42"/>
      <c r="I42" s="42"/>
      <c r="J42" s="43"/>
    </row>
    <row r="43" spans="1:10" ht="16.5" customHeight="1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>
      <c r="A44" s="9"/>
    </row>
  </sheetData>
  <mergeCells count="34">
    <mergeCell ref="A37:F37"/>
    <mergeCell ref="E5:F5"/>
    <mergeCell ref="E19:F19"/>
    <mergeCell ref="E20:F20"/>
    <mergeCell ref="E27:F27"/>
    <mergeCell ref="E28:F28"/>
    <mergeCell ref="E21:F21"/>
    <mergeCell ref="E23:F23"/>
    <mergeCell ref="E25:F25"/>
    <mergeCell ref="E26:F26"/>
    <mergeCell ref="E24:F24"/>
    <mergeCell ref="A34:F34"/>
    <mergeCell ref="A35:F35"/>
    <mergeCell ref="A36:F36"/>
    <mergeCell ref="E6:F6"/>
    <mergeCell ref="A1:J1"/>
    <mergeCell ref="A2:J2"/>
    <mergeCell ref="A3:B3"/>
    <mergeCell ref="C3:C4"/>
    <mergeCell ref="D3:D4"/>
    <mergeCell ref="E3:F4"/>
    <mergeCell ref="G3:G4"/>
    <mergeCell ref="H3:H4"/>
    <mergeCell ref="I3:I4"/>
    <mergeCell ref="J3:J4"/>
    <mergeCell ref="A38:F38"/>
    <mergeCell ref="A42:J42"/>
    <mergeCell ref="A39:E39"/>
    <mergeCell ref="F39:G39"/>
    <mergeCell ref="H39:J39"/>
    <mergeCell ref="A40:E40"/>
    <mergeCell ref="F40:G40"/>
    <mergeCell ref="H40:J40"/>
    <mergeCell ref="A41:J4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月帳格式(3)</vt:lpstr>
      <vt:lpstr>月帳格式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user</cp:lastModifiedBy>
  <cp:lastPrinted>2017-07-17T10:14:04Z</cp:lastPrinted>
  <dcterms:created xsi:type="dcterms:W3CDTF">2012-01-15T07:36:34Z</dcterms:created>
  <dcterms:modified xsi:type="dcterms:W3CDTF">2017-11-13T18:12:37Z</dcterms:modified>
</cp:coreProperties>
</file>