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 activeTab="1"/>
  </bookViews>
  <sheets>
    <sheet name="月帳格式(3)" sheetId="20" r:id="rId1"/>
    <sheet name="月帳格式 (2)" sheetId="19" r:id="rId2"/>
    <sheet name="月帳格式(1)" sheetId="10" r:id="rId3"/>
  </sheets>
  <calcPr calcId="144525"/>
</workbook>
</file>

<file path=xl/calcChain.xml><?xml version="1.0" encoding="utf-8"?>
<calcChain xmlns="http://schemas.openxmlformats.org/spreadsheetml/2006/main">
  <c r="I39" i="10" l="1"/>
  <c r="I6" i="19" l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6" i="10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H37" i="19" l="1"/>
  <c r="G37" i="19"/>
  <c r="I6" i="20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H39" i="20"/>
  <c r="G39" i="20"/>
  <c r="H36" i="10" l="1"/>
  <c r="G35" i="10"/>
  <c r="I37" i="10" l="1"/>
</calcChain>
</file>

<file path=xl/sharedStrings.xml><?xml version="1.0" encoding="utf-8"?>
<sst xmlns="http://schemas.openxmlformats.org/spreadsheetml/2006/main" count="364" uniqueCount="190">
  <si>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</si>
  <si>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</si>
  <si>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</si>
  <si>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</si>
  <si>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</si>
  <si>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</si>
  <si>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</si>
  <si>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</si>
  <si>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</si>
  <si>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</si>
  <si>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</si>
  <si>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</si>
  <si>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</si>
  <si>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</si>
  <si>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</si>
  <si>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</si>
  <si>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</si>
  <si>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</si>
  <si>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</si>
  <si>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</si>
  <si>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</si>
  <si>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本期收支餘絀</t>
    <phoneticPr fontId="1" type="noConversion"/>
  </si>
  <si>
    <t>民謠吉他社社團經費明細表</t>
    <phoneticPr fontId="1" type="noConversion"/>
  </si>
  <si>
    <t>本期收支餘絀</t>
    <phoneticPr fontId="1" type="noConversion"/>
  </si>
  <si>
    <t>106年</t>
    <phoneticPr fontId="1" type="noConversion"/>
  </si>
  <si>
    <t>106年</t>
    <phoneticPr fontId="1" type="noConversion"/>
  </si>
  <si>
    <t>承上月結餘</t>
    <phoneticPr fontId="15" type="noConversion"/>
  </si>
  <si>
    <t>報名費收入</t>
    <phoneticPr fontId="1" type="noConversion"/>
  </si>
  <si>
    <t>我們的歌</t>
    <phoneticPr fontId="1" type="noConversion"/>
  </si>
  <si>
    <t>團體組</t>
    <phoneticPr fontId="1" type="noConversion"/>
  </si>
  <si>
    <t>我們的歌</t>
  </si>
  <si>
    <t>我們的歌</t>
    <phoneticPr fontId="1" type="noConversion"/>
  </si>
  <si>
    <t>團體組*1</t>
    <phoneticPr fontId="15" type="noConversion"/>
  </si>
  <si>
    <t>社費收入</t>
    <phoneticPr fontId="15" type="noConversion"/>
  </si>
  <si>
    <t>1位</t>
    <phoneticPr fontId="15" type="noConversion"/>
  </si>
  <si>
    <t>社服收入</t>
    <phoneticPr fontId="15" type="noConversion"/>
  </si>
  <si>
    <t>影印費</t>
    <phoneticPr fontId="15" type="noConversion"/>
  </si>
  <si>
    <t>社課教材</t>
    <phoneticPr fontId="15" type="noConversion"/>
  </si>
  <si>
    <t>燕巢校區</t>
    <phoneticPr fontId="15" type="noConversion"/>
  </si>
  <si>
    <t>夜拜用品</t>
    <phoneticPr fontId="1" type="noConversion"/>
  </si>
  <si>
    <t>吉他研習營</t>
    <phoneticPr fontId="1" type="noConversion"/>
  </si>
  <si>
    <t>燈音耗材費</t>
    <phoneticPr fontId="1" type="noConversion"/>
  </si>
  <si>
    <t>還願水果</t>
    <phoneticPr fontId="1" type="noConversion"/>
  </si>
  <si>
    <t>還願金紙</t>
    <phoneticPr fontId="1" type="noConversion"/>
  </si>
  <si>
    <t>公務車油料費</t>
    <phoneticPr fontId="1" type="noConversion"/>
  </si>
  <si>
    <t>公務車使用費</t>
    <phoneticPr fontId="1" type="noConversion"/>
  </si>
  <si>
    <t>影印費</t>
    <phoneticPr fontId="1" type="noConversion"/>
  </si>
  <si>
    <t>我們的歌</t>
    <phoneticPr fontId="15" type="noConversion"/>
  </si>
  <si>
    <t>二籌會議資料</t>
    <phoneticPr fontId="1" type="noConversion"/>
  </si>
  <si>
    <t>期末送舊餐會</t>
    <phoneticPr fontId="15" type="noConversion"/>
  </si>
  <si>
    <t>一籌會議資料</t>
    <phoneticPr fontId="1" type="noConversion"/>
  </si>
  <si>
    <t>個人組</t>
    <phoneticPr fontId="1" type="noConversion"/>
  </si>
  <si>
    <t>個人組*1</t>
    <phoneticPr fontId="15" type="noConversion"/>
  </si>
  <si>
    <t>個人組*2</t>
  </si>
  <si>
    <t>個人組*2</t>
    <phoneticPr fontId="15" type="noConversion"/>
  </si>
  <si>
    <t>社團行政</t>
    <phoneticPr fontId="15" type="noConversion"/>
  </si>
  <si>
    <t>活動帳</t>
    <phoneticPr fontId="15" type="noConversion"/>
  </si>
  <si>
    <t>銅鈸</t>
    <phoneticPr fontId="15" type="noConversion"/>
  </si>
  <si>
    <t>三籌會議資料</t>
    <phoneticPr fontId="1" type="noConversion"/>
  </si>
  <si>
    <t>團體組*1,個人組*1</t>
    <phoneticPr fontId="15" type="noConversion"/>
  </si>
  <si>
    <t>美宣用品</t>
    <phoneticPr fontId="1" type="noConversion"/>
  </si>
  <si>
    <t>珍珠板</t>
    <phoneticPr fontId="1" type="noConversion"/>
  </si>
  <si>
    <t>團體組*2,個人組*1</t>
    <phoneticPr fontId="15" type="noConversion"/>
  </si>
  <si>
    <t>領款收據</t>
    <phoneticPr fontId="1" type="noConversion"/>
  </si>
  <si>
    <t>LOGO版*5個</t>
    <phoneticPr fontId="1" type="noConversion"/>
  </si>
  <si>
    <t>評審牌</t>
    <phoneticPr fontId="1" type="noConversion"/>
  </si>
  <si>
    <t>承上頁</t>
    <phoneticPr fontId="1" type="noConversion"/>
  </si>
  <si>
    <t>珍珠板、護貝膠膜、雙面膠</t>
    <phoneticPr fontId="1" type="noConversion"/>
  </si>
  <si>
    <t>社課教材</t>
    <phoneticPr fontId="1" type="noConversion"/>
  </si>
  <si>
    <t>燕巢校區</t>
    <phoneticPr fontId="1" type="noConversion"/>
  </si>
  <si>
    <t>餐具費</t>
    <phoneticPr fontId="1" type="noConversion"/>
  </si>
  <si>
    <t>雜費支出</t>
    <phoneticPr fontId="1" type="noConversion"/>
  </si>
  <si>
    <t>文具用品</t>
    <phoneticPr fontId="1" type="noConversion"/>
  </si>
  <si>
    <t>紙杯</t>
    <phoneticPr fontId="1" type="noConversion"/>
  </si>
  <si>
    <t>印表機墨水+噴頭</t>
    <phoneticPr fontId="1" type="noConversion"/>
  </si>
  <si>
    <t>頒獎信封</t>
    <phoneticPr fontId="1" type="noConversion"/>
  </si>
  <si>
    <t>獎盃費用</t>
    <phoneticPr fontId="1" type="noConversion"/>
  </si>
  <si>
    <t>拜拜用品</t>
    <phoneticPr fontId="1" type="noConversion"/>
  </si>
  <si>
    <t>獎狀、評審感謝狀、工作證</t>
    <phoneticPr fontId="1" type="noConversion"/>
  </si>
  <si>
    <t>活動手冊</t>
    <phoneticPr fontId="1" type="noConversion"/>
  </si>
  <si>
    <t>紀念品貼紙</t>
    <phoneticPr fontId="1" type="noConversion"/>
  </si>
  <si>
    <t>廠商大型LOGO輸出</t>
    <phoneticPr fontId="1" type="noConversion"/>
  </si>
  <si>
    <t>參賽者號碼牌</t>
    <phoneticPr fontId="1" type="noConversion"/>
  </si>
  <si>
    <t>行前會議資料</t>
    <phoneticPr fontId="1" type="noConversion"/>
  </si>
  <si>
    <t>8座</t>
    <phoneticPr fontId="1" type="noConversion"/>
  </si>
  <si>
    <t>餅乾、糖果</t>
    <phoneticPr fontId="1" type="noConversion"/>
  </si>
  <si>
    <t>水果</t>
    <phoneticPr fontId="1" type="noConversion"/>
  </si>
  <si>
    <t>社服收入</t>
    <phoneticPr fontId="1" type="noConversion"/>
  </si>
  <si>
    <t>1件</t>
    <phoneticPr fontId="1" type="noConversion"/>
  </si>
  <si>
    <t>評審評分表</t>
    <phoneticPr fontId="1" type="noConversion"/>
  </si>
  <si>
    <t>司儀演講稿</t>
    <phoneticPr fontId="1" type="noConversion"/>
  </si>
  <si>
    <t>海報、DM</t>
    <phoneticPr fontId="1" type="noConversion"/>
  </si>
  <si>
    <t>意調表</t>
    <phoneticPr fontId="1" type="noConversion"/>
  </si>
  <si>
    <t>全開紙</t>
    <phoneticPr fontId="1" type="noConversion"/>
  </si>
  <si>
    <t>伙食費</t>
    <phoneticPr fontId="1" type="noConversion"/>
  </si>
  <si>
    <t>評審費</t>
    <phoneticPr fontId="1" type="noConversion"/>
  </si>
  <si>
    <t>獎金費用</t>
    <phoneticPr fontId="1" type="noConversion"/>
  </si>
  <si>
    <t>PA便當*8個</t>
    <phoneticPr fontId="1" type="noConversion"/>
  </si>
  <si>
    <t>工作人員餐盒*50份</t>
    <phoneticPr fontId="1" type="noConversion"/>
  </si>
  <si>
    <t>評審午餐</t>
    <phoneticPr fontId="1" type="noConversion"/>
  </si>
  <si>
    <t>3位</t>
    <phoneticPr fontId="1" type="noConversion"/>
  </si>
  <si>
    <t>參賽者獎金</t>
    <phoneticPr fontId="1" type="noConversion"/>
  </si>
  <si>
    <t>工作人員餐費收入</t>
    <phoneticPr fontId="1" type="noConversion"/>
  </si>
  <si>
    <t>婦幼館補助款</t>
    <phoneticPr fontId="1" type="noConversion"/>
  </si>
  <si>
    <t>團體組*3,個人組*5</t>
    <phoneticPr fontId="15" type="noConversion"/>
  </si>
  <si>
    <t>48位</t>
    <phoneticPr fontId="1" type="noConversion"/>
  </si>
  <si>
    <t>2件</t>
    <phoneticPr fontId="1" type="noConversion"/>
  </si>
  <si>
    <t>社團行政</t>
    <phoneticPr fontId="1" type="noConversion"/>
  </si>
  <si>
    <t>郵資費</t>
    <phoneticPr fontId="1" type="noConversion"/>
  </si>
  <si>
    <t>寄件信封</t>
    <phoneticPr fontId="1" type="noConversion"/>
  </si>
  <si>
    <t>抽獎獎品</t>
    <phoneticPr fontId="1" type="noConversion"/>
  </si>
  <si>
    <t>店家感謝狀</t>
    <phoneticPr fontId="1" type="noConversion"/>
  </si>
  <si>
    <t>得獎者獎盃</t>
    <phoneticPr fontId="1" type="noConversion"/>
  </si>
  <si>
    <t>器材出借單</t>
    <phoneticPr fontId="1" type="noConversion"/>
  </si>
  <si>
    <t>燈音賠償費</t>
    <phoneticPr fontId="1" type="noConversion"/>
  </si>
  <si>
    <t>對講機</t>
    <phoneticPr fontId="1" type="noConversion"/>
  </si>
  <si>
    <t>活動帳</t>
    <phoneticPr fontId="1" type="noConversion"/>
  </si>
  <si>
    <t>收據本2本</t>
    <phoneticPr fontId="1" type="noConversion"/>
  </si>
  <si>
    <t>社費收入</t>
    <phoneticPr fontId="1" type="noConversion"/>
  </si>
  <si>
    <t>1位</t>
    <phoneticPr fontId="1" type="noConversion"/>
  </si>
  <si>
    <t>社課教材</t>
    <phoneticPr fontId="1" type="noConversion"/>
  </si>
  <si>
    <t>公務車補助費</t>
    <phoneticPr fontId="15" type="noConversion"/>
  </si>
  <si>
    <t>社團行政</t>
    <phoneticPr fontId="15" type="noConversion"/>
  </si>
  <si>
    <t>社課教材</t>
    <phoneticPr fontId="15" type="noConversion"/>
  </si>
  <si>
    <t>社課教材</t>
    <phoneticPr fontId="1" type="noConversion"/>
  </si>
  <si>
    <t>雜費支出</t>
    <phoneticPr fontId="1" type="noConversion"/>
  </si>
  <si>
    <t>社產購入</t>
    <phoneticPr fontId="15" type="noConversion"/>
  </si>
  <si>
    <t>期末送舊餐會</t>
    <phoneticPr fontId="15" type="noConversion"/>
  </si>
  <si>
    <t>弦收入</t>
    <phoneticPr fontId="15" type="noConversion"/>
  </si>
  <si>
    <t>建工校區</t>
    <phoneticPr fontId="15" type="noConversion"/>
  </si>
  <si>
    <t>1組</t>
    <phoneticPr fontId="15" type="noConversion"/>
  </si>
  <si>
    <t>建工校區</t>
    <phoneticPr fontId="1" type="noConversion"/>
  </si>
  <si>
    <t>燕巢校區</t>
    <phoneticPr fontId="1" type="noConversion"/>
  </si>
  <si>
    <t>月帳</t>
    <phoneticPr fontId="1" type="noConversion"/>
  </si>
  <si>
    <t>05r1</t>
    <phoneticPr fontId="15" type="noConversion"/>
  </si>
  <si>
    <t>05r2</t>
    <phoneticPr fontId="1" type="noConversion"/>
  </si>
  <si>
    <t>05c1</t>
    <phoneticPr fontId="15" type="noConversion"/>
  </si>
  <si>
    <t>05c2</t>
    <phoneticPr fontId="15" type="noConversion"/>
  </si>
  <si>
    <t>05c3</t>
  </si>
  <si>
    <t>05c4</t>
  </si>
  <si>
    <t>05c5</t>
    <phoneticPr fontId="15" type="noConversion"/>
  </si>
  <si>
    <t>05c6</t>
  </si>
  <si>
    <t>05c7</t>
    <phoneticPr fontId="15" type="noConversion"/>
  </si>
  <si>
    <t>05c8</t>
  </si>
  <si>
    <t>05c9</t>
    <phoneticPr fontId="15" type="noConversion"/>
  </si>
  <si>
    <t>05c10</t>
  </si>
  <si>
    <t>05c11</t>
    <phoneticPr fontId="1" type="noConversion"/>
  </si>
  <si>
    <t>05c12</t>
    <phoneticPr fontId="1" type="noConversion"/>
  </si>
  <si>
    <t>05c13</t>
    <phoneticPr fontId="1" type="noConversion"/>
  </si>
  <si>
    <t>05c14</t>
  </si>
  <si>
    <t>05c15</t>
  </si>
  <si>
    <t>05c16</t>
  </si>
  <si>
    <t>05c17</t>
  </si>
  <si>
    <t>05c18</t>
  </si>
  <si>
    <t>05c19</t>
    <phoneticPr fontId="1" type="noConversion"/>
  </si>
  <si>
    <t>05c20</t>
    <phoneticPr fontId="1" type="noConversion"/>
  </si>
  <si>
    <t>05c21</t>
  </si>
  <si>
    <t>05c22</t>
  </si>
  <si>
    <t>05c24</t>
  </si>
  <si>
    <t>v</t>
    <phoneticPr fontId="1" type="noConversion"/>
  </si>
  <si>
    <t>05c23</t>
    <phoneticPr fontId="1" type="noConversion"/>
  </si>
  <si>
    <t>05c25</t>
    <phoneticPr fontId="1" type="noConversion"/>
  </si>
  <si>
    <t>05c26</t>
  </si>
  <si>
    <t>05c27</t>
    <phoneticPr fontId="1" type="noConversion"/>
  </si>
  <si>
    <t>05c28</t>
  </si>
  <si>
    <t>05c29</t>
    <phoneticPr fontId="1" type="noConversion"/>
  </si>
  <si>
    <t>05g1</t>
    <phoneticPr fontId="15" type="noConversion"/>
  </si>
  <si>
    <t>05g2</t>
  </si>
  <si>
    <t>05g3</t>
  </si>
  <si>
    <t>05g4</t>
  </si>
  <si>
    <t>05g5</t>
    <phoneticPr fontId="15" type="noConversion"/>
  </si>
  <si>
    <t>05g6</t>
    <phoneticPr fontId="15" type="noConversion"/>
  </si>
  <si>
    <t>05g7</t>
    <phoneticPr fontId="1" type="noConversion"/>
  </si>
  <si>
    <t>05g8</t>
    <phoneticPr fontId="1" type="noConversion"/>
  </si>
  <si>
    <t>v</t>
    <phoneticPr fontId="1" type="noConversion"/>
  </si>
  <si>
    <t>05g9</t>
    <phoneticPr fontId="1" type="noConversion"/>
  </si>
  <si>
    <t>05g10</t>
    <phoneticPr fontId="1" type="noConversion"/>
  </si>
  <si>
    <t>05g11</t>
  </si>
  <si>
    <t>05g12</t>
    <phoneticPr fontId="1" type="noConversion"/>
  </si>
  <si>
    <t>05g13</t>
  </si>
  <si>
    <t>05g14</t>
  </si>
  <si>
    <t>05g15</t>
  </si>
  <si>
    <t>05g16</t>
    <phoneticPr fontId="1" type="noConversion"/>
  </si>
  <si>
    <t>05g17</t>
  </si>
  <si>
    <t>05g18</t>
  </si>
  <si>
    <t>05g19</t>
  </si>
  <si>
    <t>05g20</t>
    <phoneticPr fontId="1" type="noConversion"/>
  </si>
  <si>
    <t>05g21</t>
  </si>
  <si>
    <t>05g22</t>
  </si>
  <si>
    <t>05g23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</si>
</sst>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176" fontId="9" fillId="0" borderId="2" xfId="0" applyNumberFormat="1" applyFont="1" applyBorder="1" applyAlignment="1">
      <alignment horizontal="right" vertical="center" textRotation="255" wrapText="1"/>
    </xf>
    <xf numFmtId="176" fontId="11" fillId="0" borderId="0" xfId="0" applyNumberFormat="1" applyFont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6" fontId="14" fillId="0" borderId="2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176" fontId="16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176" fontId="4" fillId="0" borderId="2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10" fillId="0" borderId="7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176" fontId="12" fillId="0" borderId="4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N14" sqref="N14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15.125" style="12" customWidth="1"/>
    <col min="5" max="5" width="9" style="12" hidden="1" customWidth="1"/>
    <col min="6" max="6" width="17.25" style="12" customWidth="1"/>
    <col min="7" max="7" width="6.75" style="12" customWidth="1"/>
    <col min="8" max="8" width="6.875" style="12" customWidth="1"/>
    <col min="9" max="9" width="8.625" style="12" customWidth="1"/>
    <col min="10" max="10" width="18.125" style="12" customWidth="1"/>
  </cols>
  <sheetData>
    <row r="1" spans="1:10" ht="21" customHeight="1" thickBo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21" customHeight="1" thickBot="1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17.25" customHeight="1" thickBot="1">
      <c r="A3" s="39" t="s">
        <v>25</v>
      </c>
      <c r="B3" s="40"/>
      <c r="C3" s="41" t="s">
        <v>1</v>
      </c>
      <c r="D3" s="41" t="s">
        <v>2</v>
      </c>
      <c r="E3" s="43" t="s">
        <v>3</v>
      </c>
      <c r="F3" s="44"/>
      <c r="G3" s="41" t="s">
        <v>4</v>
      </c>
      <c r="H3" s="41" t="s">
        <v>5</v>
      </c>
      <c r="I3" s="41" t="s">
        <v>6</v>
      </c>
      <c r="J3" s="41" t="s">
        <v>7</v>
      </c>
    </row>
    <row r="4" spans="1:10" ht="17.25" thickBot="1">
      <c r="A4" s="23" t="s">
        <v>8</v>
      </c>
      <c r="B4" s="24" t="s">
        <v>9</v>
      </c>
      <c r="C4" s="42"/>
      <c r="D4" s="42"/>
      <c r="E4" s="45"/>
      <c r="F4" s="46"/>
      <c r="G4" s="42"/>
      <c r="H4" s="42"/>
      <c r="I4" s="42"/>
      <c r="J4" s="42"/>
    </row>
    <row r="5" spans="1:10" ht="17.25" thickBot="1">
      <c r="A5" s="2"/>
      <c r="B5" s="6"/>
      <c r="C5" s="6"/>
      <c r="D5" s="6"/>
      <c r="E5" s="47" t="s">
        <v>26</v>
      </c>
      <c r="F5" s="48"/>
      <c r="G5" s="7"/>
      <c r="H5" s="7"/>
      <c r="I5" s="20">
        <v>82333</v>
      </c>
      <c r="J5" s="7"/>
    </row>
    <row r="6" spans="1:10" ht="17.25" thickBot="1">
      <c r="A6" s="31">
        <v>5</v>
      </c>
      <c r="B6" s="32">
        <v>1</v>
      </c>
      <c r="C6" s="32"/>
      <c r="D6" s="32" t="s">
        <v>27</v>
      </c>
      <c r="E6" s="29" t="s">
        <v>28</v>
      </c>
      <c r="F6" s="30" t="s">
        <v>31</v>
      </c>
      <c r="G6" s="28">
        <v>500</v>
      </c>
      <c r="H6" s="28"/>
      <c r="I6" s="33">
        <f>I5+G6-H6</f>
        <v>82833</v>
      </c>
      <c r="J6" s="28" t="s">
        <v>32</v>
      </c>
    </row>
    <row r="7" spans="1:10" ht="17.25" thickBot="1">
      <c r="A7" s="31"/>
      <c r="B7" s="32">
        <v>2</v>
      </c>
      <c r="C7" s="32" t="s">
        <v>134</v>
      </c>
      <c r="D7" s="32" t="s">
        <v>33</v>
      </c>
      <c r="E7" s="29"/>
      <c r="F7" s="30"/>
      <c r="G7" s="28">
        <v>500</v>
      </c>
      <c r="H7" s="28"/>
      <c r="I7" s="33">
        <f t="shared" ref="I7:I17" si="0">I6+G7-H7</f>
        <v>83333</v>
      </c>
      <c r="J7" s="28" t="s">
        <v>34</v>
      </c>
    </row>
    <row r="8" spans="1:10" ht="17.25" thickBot="1">
      <c r="A8" s="31"/>
      <c r="B8" s="32"/>
      <c r="C8" s="32">
        <v>1</v>
      </c>
      <c r="D8" s="32" t="s">
        <v>35</v>
      </c>
      <c r="E8" s="29"/>
      <c r="F8" s="30"/>
      <c r="G8" s="28">
        <v>200</v>
      </c>
      <c r="H8" s="28"/>
      <c r="I8" s="33">
        <f t="shared" si="0"/>
        <v>83533</v>
      </c>
      <c r="J8" s="28" t="s">
        <v>34</v>
      </c>
    </row>
    <row r="9" spans="1:10" ht="17.25" thickBot="1">
      <c r="A9" s="31"/>
      <c r="B9" s="32"/>
      <c r="C9" s="32" t="s">
        <v>136</v>
      </c>
      <c r="D9" s="32" t="s">
        <v>36</v>
      </c>
      <c r="E9" s="29"/>
      <c r="F9" s="30" t="s">
        <v>37</v>
      </c>
      <c r="G9" s="28"/>
      <c r="H9" s="28">
        <v>10</v>
      </c>
      <c r="I9" s="33">
        <f t="shared" si="0"/>
        <v>83523</v>
      </c>
      <c r="J9" s="28" t="s">
        <v>38</v>
      </c>
    </row>
    <row r="10" spans="1:10" ht="18" customHeight="1" thickBot="1">
      <c r="A10" s="31"/>
      <c r="B10" s="32">
        <v>3</v>
      </c>
      <c r="C10" s="32"/>
      <c r="D10" s="32" t="s">
        <v>27</v>
      </c>
      <c r="E10" s="29" t="s">
        <v>28</v>
      </c>
      <c r="F10" s="30" t="s">
        <v>31</v>
      </c>
      <c r="G10" s="28">
        <v>500</v>
      </c>
      <c r="H10" s="28"/>
      <c r="I10" s="33">
        <f t="shared" si="0"/>
        <v>84023</v>
      </c>
      <c r="J10" s="28" t="s">
        <v>32</v>
      </c>
    </row>
    <row r="11" spans="1:10" ht="17.25" thickBot="1">
      <c r="A11" s="31"/>
      <c r="B11" s="32"/>
      <c r="C11" s="32" t="s">
        <v>166</v>
      </c>
      <c r="D11" s="32" t="s">
        <v>39</v>
      </c>
      <c r="E11" s="49" t="s">
        <v>40</v>
      </c>
      <c r="F11" s="50"/>
      <c r="G11" s="28"/>
      <c r="H11" s="28">
        <v>100</v>
      </c>
      <c r="I11" s="33">
        <f t="shared" si="0"/>
        <v>83923</v>
      </c>
      <c r="J11" s="33" t="s">
        <v>42</v>
      </c>
    </row>
    <row r="12" spans="1:10" ht="17.25" thickBot="1">
      <c r="A12" s="31"/>
      <c r="B12" s="32"/>
      <c r="C12" s="32" t="s">
        <v>167</v>
      </c>
      <c r="D12" s="32" t="s">
        <v>39</v>
      </c>
      <c r="E12" s="49" t="s">
        <v>40</v>
      </c>
      <c r="F12" s="50"/>
      <c r="G12" s="28"/>
      <c r="H12" s="28">
        <v>50</v>
      </c>
      <c r="I12" s="33">
        <f t="shared" si="0"/>
        <v>83873</v>
      </c>
      <c r="J12" s="33" t="s">
        <v>43</v>
      </c>
    </row>
    <row r="13" spans="1:10" ht="17.25" thickBot="1">
      <c r="A13" s="31"/>
      <c r="B13" s="32"/>
      <c r="C13" s="32" t="s">
        <v>168</v>
      </c>
      <c r="D13" s="32" t="s">
        <v>41</v>
      </c>
      <c r="E13" s="49" t="s">
        <v>40</v>
      </c>
      <c r="F13" s="50"/>
      <c r="G13" s="28"/>
      <c r="H13" s="28">
        <v>300</v>
      </c>
      <c r="I13" s="33">
        <f t="shared" si="0"/>
        <v>83573</v>
      </c>
      <c r="J13" s="28"/>
    </row>
    <row r="14" spans="1:10" ht="17.25" thickBot="1">
      <c r="A14" s="31"/>
      <c r="B14" s="32">
        <v>4</v>
      </c>
      <c r="C14" s="32" t="s">
        <v>169</v>
      </c>
      <c r="D14" s="32" t="s">
        <v>41</v>
      </c>
      <c r="E14" s="49" t="s">
        <v>40</v>
      </c>
      <c r="F14" s="50"/>
      <c r="G14" s="28"/>
      <c r="H14" s="28">
        <v>150</v>
      </c>
      <c r="I14" s="33">
        <f t="shared" si="0"/>
        <v>83423</v>
      </c>
      <c r="J14" s="28"/>
    </row>
    <row r="15" spans="1:10" ht="17.25" thickBot="1">
      <c r="A15" s="31"/>
      <c r="B15" s="32"/>
      <c r="C15" s="32"/>
      <c r="D15" s="32" t="s">
        <v>44</v>
      </c>
      <c r="E15" s="49" t="s">
        <v>40</v>
      </c>
      <c r="F15" s="50"/>
      <c r="G15" s="28"/>
      <c r="H15" s="28">
        <v>495</v>
      </c>
      <c r="I15" s="33">
        <f t="shared" si="0"/>
        <v>82928</v>
      </c>
      <c r="J15" s="28"/>
    </row>
    <row r="16" spans="1:10" ht="17.25" thickBot="1">
      <c r="A16" s="31"/>
      <c r="B16" s="32"/>
      <c r="C16" s="32"/>
      <c r="D16" s="32" t="s">
        <v>45</v>
      </c>
      <c r="E16" s="49" t="s">
        <v>40</v>
      </c>
      <c r="F16" s="50"/>
      <c r="G16" s="28"/>
      <c r="H16" s="28">
        <v>1295</v>
      </c>
      <c r="I16" s="33">
        <f t="shared" si="0"/>
        <v>81633</v>
      </c>
      <c r="J16" s="28"/>
    </row>
    <row r="17" spans="1:10" ht="17.25" thickBot="1">
      <c r="A17" s="31"/>
      <c r="B17" s="32"/>
      <c r="C17" s="32"/>
      <c r="D17" s="32" t="s">
        <v>121</v>
      </c>
      <c r="E17" s="49" t="s">
        <v>40</v>
      </c>
      <c r="F17" s="50"/>
      <c r="G17" s="28">
        <v>920</v>
      </c>
      <c r="H17" s="28"/>
      <c r="I17" s="33">
        <f t="shared" si="0"/>
        <v>82553</v>
      </c>
      <c r="J17" s="28"/>
    </row>
    <row r="18" spans="1:10" ht="17.25" thickBot="1">
      <c r="A18" s="31"/>
      <c r="B18" s="32"/>
      <c r="C18" s="32" t="s">
        <v>137</v>
      </c>
      <c r="D18" s="32" t="s">
        <v>46</v>
      </c>
      <c r="E18" s="29"/>
      <c r="F18" s="30" t="s">
        <v>47</v>
      </c>
      <c r="G18" s="28"/>
      <c r="H18" s="28">
        <v>100</v>
      </c>
      <c r="I18" s="33">
        <f t="shared" ref="I18:I38" si="1">I17+G18-H18</f>
        <v>82453</v>
      </c>
      <c r="J18" s="28" t="s">
        <v>48</v>
      </c>
    </row>
    <row r="19" spans="1:10" ht="17.25" customHeight="1" thickBot="1">
      <c r="A19" s="31"/>
      <c r="B19" s="32"/>
      <c r="C19" s="32" t="s">
        <v>138</v>
      </c>
      <c r="D19" s="32" t="s">
        <v>46</v>
      </c>
      <c r="E19" s="29"/>
      <c r="F19" s="30" t="s">
        <v>37</v>
      </c>
      <c r="G19" s="28"/>
      <c r="H19" s="28">
        <v>20</v>
      </c>
      <c r="I19" s="33">
        <f t="shared" si="1"/>
        <v>82433</v>
      </c>
      <c r="J19" s="28" t="s">
        <v>129</v>
      </c>
    </row>
    <row r="20" spans="1:10" ht="17.25" customHeight="1" thickBot="1">
      <c r="A20" s="34"/>
      <c r="B20" s="32"/>
      <c r="C20" s="32" t="s">
        <v>139</v>
      </c>
      <c r="D20" s="32" t="s">
        <v>46</v>
      </c>
      <c r="E20" s="29" t="s">
        <v>49</v>
      </c>
      <c r="F20" s="30" t="s">
        <v>127</v>
      </c>
      <c r="G20" s="28"/>
      <c r="H20" s="28">
        <v>20</v>
      </c>
      <c r="I20" s="33">
        <f t="shared" si="1"/>
        <v>82413</v>
      </c>
      <c r="J20" s="28" t="s">
        <v>50</v>
      </c>
    </row>
    <row r="21" spans="1:10" ht="17.25" thickBot="1">
      <c r="A21" s="34"/>
      <c r="B21" s="32">
        <v>5</v>
      </c>
      <c r="C21" s="32"/>
      <c r="D21" s="32" t="s">
        <v>27</v>
      </c>
      <c r="E21" s="29" t="s">
        <v>28</v>
      </c>
      <c r="F21" s="30" t="s">
        <v>28</v>
      </c>
      <c r="G21" s="28">
        <v>600</v>
      </c>
      <c r="H21" s="28"/>
      <c r="I21" s="33">
        <f t="shared" si="1"/>
        <v>83013</v>
      </c>
      <c r="J21" s="28" t="s">
        <v>54</v>
      </c>
    </row>
    <row r="22" spans="1:10" ht="17.25" thickBot="1">
      <c r="A22" s="34"/>
      <c r="B22" s="32">
        <v>6</v>
      </c>
      <c r="C22" s="32"/>
      <c r="D22" s="32" t="s">
        <v>27</v>
      </c>
      <c r="E22" s="29" t="s">
        <v>51</v>
      </c>
      <c r="F22" s="30" t="s">
        <v>28</v>
      </c>
      <c r="G22" s="28">
        <v>300</v>
      </c>
      <c r="H22" s="28"/>
      <c r="I22" s="33">
        <f t="shared" si="1"/>
        <v>83313</v>
      </c>
      <c r="J22" s="28" t="s">
        <v>52</v>
      </c>
    </row>
    <row r="23" spans="1:10" ht="17.25" thickBot="1">
      <c r="A23" s="34"/>
      <c r="B23" s="32">
        <v>7</v>
      </c>
      <c r="C23" s="32"/>
      <c r="D23" s="32" t="s">
        <v>27</v>
      </c>
      <c r="E23" s="29" t="s">
        <v>51</v>
      </c>
      <c r="F23" s="30" t="s">
        <v>28</v>
      </c>
      <c r="G23" s="28">
        <v>600</v>
      </c>
      <c r="H23" s="28"/>
      <c r="I23" s="33">
        <f t="shared" si="1"/>
        <v>83913</v>
      </c>
      <c r="J23" s="28" t="s">
        <v>53</v>
      </c>
    </row>
    <row r="24" spans="1:10" ht="17.25" thickBot="1">
      <c r="A24" s="34"/>
      <c r="B24" s="32">
        <v>8</v>
      </c>
      <c r="C24" s="32" t="s">
        <v>140</v>
      </c>
      <c r="D24" s="32" t="s">
        <v>36</v>
      </c>
      <c r="E24" s="29" t="s">
        <v>55</v>
      </c>
      <c r="F24" s="30" t="s">
        <v>122</v>
      </c>
      <c r="G24" s="28"/>
      <c r="H24" s="28">
        <v>15</v>
      </c>
      <c r="I24" s="33">
        <f t="shared" si="1"/>
        <v>83898</v>
      </c>
      <c r="J24" s="28" t="s">
        <v>56</v>
      </c>
    </row>
    <row r="25" spans="1:10" ht="17.25" thickBot="1">
      <c r="A25" s="34"/>
      <c r="B25" s="32">
        <v>9</v>
      </c>
      <c r="C25" s="32" t="s">
        <v>141</v>
      </c>
      <c r="D25" s="32" t="s">
        <v>36</v>
      </c>
      <c r="E25" s="29" t="s">
        <v>37</v>
      </c>
      <c r="F25" s="30" t="s">
        <v>123</v>
      </c>
      <c r="G25" s="28"/>
      <c r="H25" s="28">
        <v>15</v>
      </c>
      <c r="I25" s="33">
        <f t="shared" si="1"/>
        <v>83883</v>
      </c>
      <c r="J25" s="28" t="s">
        <v>38</v>
      </c>
    </row>
    <row r="26" spans="1:10" ht="17.25" thickBot="1">
      <c r="A26" s="34"/>
      <c r="B26" s="32"/>
      <c r="C26" s="32" t="s">
        <v>170</v>
      </c>
      <c r="D26" s="32" t="s">
        <v>126</v>
      </c>
      <c r="E26" s="29"/>
      <c r="F26" s="30"/>
      <c r="G26" s="28"/>
      <c r="H26" s="28">
        <v>1050</v>
      </c>
      <c r="I26" s="33">
        <f t="shared" si="1"/>
        <v>82833</v>
      </c>
      <c r="J26" s="28" t="s">
        <v>57</v>
      </c>
    </row>
    <row r="27" spans="1:10" ht="17.25" thickBot="1">
      <c r="A27" s="34"/>
      <c r="B27" s="32"/>
      <c r="C27" s="32"/>
      <c r="D27" s="32" t="s">
        <v>27</v>
      </c>
      <c r="E27" s="29"/>
      <c r="F27" s="30" t="s">
        <v>28</v>
      </c>
      <c r="G27" s="28">
        <v>500</v>
      </c>
      <c r="H27" s="28"/>
      <c r="I27" s="33">
        <f t="shared" si="1"/>
        <v>83333</v>
      </c>
      <c r="J27" s="28" t="s">
        <v>32</v>
      </c>
    </row>
    <row r="28" spans="1:10" ht="17.25" thickBot="1">
      <c r="A28" s="35"/>
      <c r="B28" s="32">
        <v>10</v>
      </c>
      <c r="C28" s="32"/>
      <c r="D28" s="32" t="s">
        <v>27</v>
      </c>
      <c r="E28" s="29" t="s">
        <v>29</v>
      </c>
      <c r="F28" s="30" t="s">
        <v>28</v>
      </c>
      <c r="G28" s="28">
        <v>500</v>
      </c>
      <c r="H28" s="28"/>
      <c r="I28" s="33">
        <f t="shared" si="1"/>
        <v>83833</v>
      </c>
      <c r="J28" s="28" t="s">
        <v>32</v>
      </c>
    </row>
    <row r="29" spans="1:10" ht="17.25" thickBot="1">
      <c r="A29" s="35"/>
      <c r="B29" s="32">
        <v>11</v>
      </c>
      <c r="C29" s="32" t="s">
        <v>142</v>
      </c>
      <c r="D29" s="32" t="s">
        <v>46</v>
      </c>
      <c r="E29" s="29"/>
      <c r="F29" s="30" t="s">
        <v>47</v>
      </c>
      <c r="G29" s="28"/>
      <c r="H29" s="28">
        <v>195</v>
      </c>
      <c r="I29" s="33">
        <f t="shared" si="1"/>
        <v>83638</v>
      </c>
      <c r="J29" s="28" t="s">
        <v>58</v>
      </c>
    </row>
    <row r="30" spans="1:10" ht="17.25" customHeight="1" thickBot="1">
      <c r="A30" s="35"/>
      <c r="B30" s="32"/>
      <c r="C30" s="32" t="s">
        <v>143</v>
      </c>
      <c r="D30" s="32" t="s">
        <v>46</v>
      </c>
      <c r="E30" s="29"/>
      <c r="F30" s="30" t="s">
        <v>37</v>
      </c>
      <c r="G30" s="28"/>
      <c r="H30" s="28">
        <v>94</v>
      </c>
      <c r="I30" s="33">
        <f t="shared" si="1"/>
        <v>83544</v>
      </c>
      <c r="J30" s="28" t="s">
        <v>129</v>
      </c>
    </row>
    <row r="31" spans="1:10" ht="17.25" thickBot="1">
      <c r="A31" s="35"/>
      <c r="B31" s="32">
        <v>12</v>
      </c>
      <c r="C31" s="32"/>
      <c r="D31" s="32" t="s">
        <v>27</v>
      </c>
      <c r="E31" s="29" t="s">
        <v>29</v>
      </c>
      <c r="F31" s="30" t="s">
        <v>28</v>
      </c>
      <c r="G31" s="28">
        <v>800</v>
      </c>
      <c r="H31" s="28"/>
      <c r="I31" s="33">
        <f t="shared" si="1"/>
        <v>84344</v>
      </c>
      <c r="J31" s="28" t="s">
        <v>59</v>
      </c>
    </row>
    <row r="32" spans="1:10" ht="17.25" thickBot="1">
      <c r="A32" s="35"/>
      <c r="B32" s="32"/>
      <c r="C32" s="32" t="s">
        <v>171</v>
      </c>
      <c r="D32" s="32" t="s">
        <v>60</v>
      </c>
      <c r="E32" s="29"/>
      <c r="F32" s="30" t="s">
        <v>47</v>
      </c>
      <c r="G32" s="28"/>
      <c r="H32" s="28">
        <v>82</v>
      </c>
      <c r="I32" s="33">
        <f t="shared" si="1"/>
        <v>84262</v>
      </c>
      <c r="J32" s="28" t="s">
        <v>61</v>
      </c>
    </row>
    <row r="33" spans="1:10" ht="17.25" thickBot="1">
      <c r="A33" s="35"/>
      <c r="B33" s="32">
        <v>13</v>
      </c>
      <c r="C33" s="32"/>
      <c r="D33" s="32" t="s">
        <v>27</v>
      </c>
      <c r="E33" s="29"/>
      <c r="F33" s="30" t="s">
        <v>47</v>
      </c>
      <c r="G33" s="28">
        <v>800</v>
      </c>
      <c r="H33" s="28"/>
      <c r="I33" s="33">
        <f t="shared" si="1"/>
        <v>85062</v>
      </c>
      <c r="J33" s="28" t="s">
        <v>59</v>
      </c>
    </row>
    <row r="34" spans="1:10" ht="17.25" thickBot="1">
      <c r="A34" s="34"/>
      <c r="B34" s="32">
        <v>14</v>
      </c>
      <c r="C34" s="32"/>
      <c r="D34" s="32" t="s">
        <v>27</v>
      </c>
      <c r="E34" s="29"/>
      <c r="F34" s="30" t="s">
        <v>47</v>
      </c>
      <c r="G34" s="28">
        <v>1300</v>
      </c>
      <c r="H34" s="28"/>
      <c r="I34" s="33">
        <f t="shared" si="1"/>
        <v>86362</v>
      </c>
      <c r="J34" s="28" t="s">
        <v>62</v>
      </c>
    </row>
    <row r="35" spans="1:10" ht="17.25" thickBot="1">
      <c r="A35" s="34"/>
      <c r="B35" s="32">
        <v>15</v>
      </c>
      <c r="C35" s="32"/>
      <c r="D35" s="32" t="s">
        <v>27</v>
      </c>
      <c r="E35" s="29"/>
      <c r="F35" s="30" t="s">
        <v>47</v>
      </c>
      <c r="G35" s="28">
        <v>600</v>
      </c>
      <c r="H35" s="28"/>
      <c r="I35" s="33">
        <f t="shared" si="1"/>
        <v>86962</v>
      </c>
      <c r="J35" s="28" t="s">
        <v>54</v>
      </c>
    </row>
    <row r="36" spans="1:10" ht="17.25" thickBot="1">
      <c r="A36" s="34"/>
      <c r="B36" s="32"/>
      <c r="C36" s="32" t="s">
        <v>144</v>
      </c>
      <c r="D36" s="32" t="s">
        <v>46</v>
      </c>
      <c r="E36" s="29"/>
      <c r="F36" s="30" t="s">
        <v>47</v>
      </c>
      <c r="G36" s="28"/>
      <c r="H36" s="28">
        <v>14</v>
      </c>
      <c r="I36" s="33">
        <f t="shared" si="1"/>
        <v>86948</v>
      </c>
      <c r="J36" s="28" t="s">
        <v>63</v>
      </c>
    </row>
    <row r="37" spans="1:10" ht="17.25" thickBot="1">
      <c r="A37" s="34"/>
      <c r="B37" s="32"/>
      <c r="C37" s="32" t="s">
        <v>145</v>
      </c>
      <c r="D37" s="32" t="s">
        <v>46</v>
      </c>
      <c r="E37" s="29"/>
      <c r="F37" s="30" t="s">
        <v>47</v>
      </c>
      <c r="G37" s="28"/>
      <c r="H37" s="28">
        <v>274</v>
      </c>
      <c r="I37" s="33">
        <f t="shared" si="1"/>
        <v>86674</v>
      </c>
      <c r="J37" s="28" t="s">
        <v>64</v>
      </c>
    </row>
    <row r="38" spans="1:10" ht="17.25" customHeight="1" thickBot="1">
      <c r="A38" s="34"/>
      <c r="B38" s="32"/>
      <c r="C38" s="32"/>
      <c r="D38" s="32" t="s">
        <v>128</v>
      </c>
      <c r="E38" s="29"/>
      <c r="F38" s="30"/>
      <c r="G38" s="28">
        <v>380</v>
      </c>
      <c r="H38" s="28"/>
      <c r="I38" s="33">
        <f t="shared" si="1"/>
        <v>87054</v>
      </c>
      <c r="J38" s="28" t="s">
        <v>130</v>
      </c>
    </row>
    <row r="39" spans="1:10" ht="18" customHeight="1" thickBot="1">
      <c r="A39" s="39" t="s">
        <v>23</v>
      </c>
      <c r="B39" s="57"/>
      <c r="C39" s="57"/>
      <c r="D39" s="57"/>
      <c r="E39" s="57"/>
      <c r="F39" s="40"/>
      <c r="G39" s="7">
        <f>SUM(G6:G38)</f>
        <v>9000</v>
      </c>
      <c r="H39" s="7">
        <f>SUM(H6:H38)</f>
        <v>4279</v>
      </c>
      <c r="I39" s="20">
        <v>87054</v>
      </c>
      <c r="J39" s="7"/>
    </row>
    <row r="40" spans="1:10" ht="21" customHeight="1" thickBot="1">
      <c r="A40" s="58" t="s">
        <v>12</v>
      </c>
      <c r="B40" s="59"/>
      <c r="C40" s="59"/>
      <c r="D40" s="59"/>
      <c r="E40" s="60"/>
      <c r="F40" s="58" t="s">
        <v>13</v>
      </c>
      <c r="G40" s="60"/>
      <c r="H40" s="58" t="s">
        <v>14</v>
      </c>
      <c r="I40" s="59"/>
      <c r="J40" s="60"/>
    </row>
    <row r="41" spans="1:10" ht="36.75" customHeight="1" thickBot="1">
      <c r="A41" s="58"/>
      <c r="B41" s="59"/>
      <c r="C41" s="59"/>
      <c r="D41" s="59"/>
      <c r="E41" s="60"/>
      <c r="F41" s="58"/>
      <c r="G41" s="60"/>
      <c r="H41" s="58"/>
      <c r="I41" s="59"/>
      <c r="J41" s="60"/>
    </row>
    <row r="42" spans="1:10" ht="16.5" customHeight="1">
      <c r="A42" s="51" t="s">
        <v>15</v>
      </c>
      <c r="B42" s="52"/>
      <c r="C42" s="52"/>
      <c r="D42" s="52"/>
      <c r="E42" s="52"/>
      <c r="F42" s="52"/>
      <c r="G42" s="52"/>
      <c r="H42" s="52"/>
      <c r="I42" s="52"/>
      <c r="J42" s="53"/>
    </row>
    <row r="43" spans="1:10" ht="17.25" customHeight="1" thickBot="1">
      <c r="A43" s="54" t="s">
        <v>16</v>
      </c>
      <c r="B43" s="55"/>
      <c r="C43" s="55"/>
      <c r="D43" s="55"/>
      <c r="E43" s="55"/>
      <c r="F43" s="55"/>
      <c r="G43" s="55"/>
      <c r="H43" s="55"/>
      <c r="I43" s="55"/>
      <c r="J43" s="56"/>
    </row>
    <row r="44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9"/>
    </row>
  </sheetData>
  <mergeCells count="27">
    <mergeCell ref="E17:F17"/>
    <mergeCell ref="E15:F15"/>
    <mergeCell ref="E16:F16"/>
    <mergeCell ref="A42:J42"/>
    <mergeCell ref="A43:J43"/>
    <mergeCell ref="A39:F39"/>
    <mergeCell ref="A40:E40"/>
    <mergeCell ref="F40:G40"/>
    <mergeCell ref="H40:J40"/>
    <mergeCell ref="A41:E41"/>
    <mergeCell ref="F41:G41"/>
    <mergeCell ref="H41:J41"/>
    <mergeCell ref="E5:F5"/>
    <mergeCell ref="E11:F11"/>
    <mergeCell ref="E12:F12"/>
    <mergeCell ref="E13:F13"/>
    <mergeCell ref="E14:F14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5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N31" sqref="N31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17.875" style="12" customWidth="1"/>
    <col min="5" max="5" width="0.125" style="12" customWidth="1"/>
    <col min="6" max="6" width="12.75" style="12" customWidth="1"/>
    <col min="7" max="7" width="6.75" style="12" customWidth="1"/>
    <col min="8" max="8" width="6.875" style="12" customWidth="1"/>
    <col min="9" max="9" width="8.625" style="12" customWidth="1"/>
    <col min="10" max="10" width="19.875" style="12" customWidth="1"/>
    <col min="11" max="11" width="9" style="26"/>
    <col min="12" max="16384" width="9" style="1"/>
  </cols>
  <sheetData>
    <row r="1" spans="1:11" ht="21" customHeight="1" thickBo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1" ht="21" customHeight="1" thickBot="1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s="14" customFormat="1" ht="17.25" customHeight="1" thickBot="1">
      <c r="A3" s="39" t="s">
        <v>25</v>
      </c>
      <c r="B3" s="40"/>
      <c r="C3" s="41" t="s">
        <v>1</v>
      </c>
      <c r="D3" s="41" t="s">
        <v>2</v>
      </c>
      <c r="E3" s="43" t="s">
        <v>3</v>
      </c>
      <c r="F3" s="44"/>
      <c r="G3" s="41" t="s">
        <v>4</v>
      </c>
      <c r="H3" s="41" t="s">
        <v>5</v>
      </c>
      <c r="I3" s="41" t="s">
        <v>6</v>
      </c>
      <c r="J3" s="41" t="s">
        <v>7</v>
      </c>
      <c r="K3" s="27"/>
    </row>
    <row r="4" spans="1:11" s="14" customFormat="1" ht="18.75" customHeight="1" thickBot="1">
      <c r="A4" s="23" t="s">
        <v>8</v>
      </c>
      <c r="B4" s="24" t="s">
        <v>9</v>
      </c>
      <c r="C4" s="42"/>
      <c r="D4" s="42"/>
      <c r="E4" s="45"/>
      <c r="F4" s="46"/>
      <c r="G4" s="42"/>
      <c r="H4" s="42"/>
      <c r="I4" s="42"/>
      <c r="J4" s="42"/>
      <c r="K4" s="27"/>
    </row>
    <row r="5" spans="1:11" ht="18.75" customHeight="1" thickBot="1">
      <c r="A5" s="2"/>
      <c r="B5" s="6"/>
      <c r="C5" s="6"/>
      <c r="D5" s="6"/>
      <c r="E5" s="47" t="s">
        <v>66</v>
      </c>
      <c r="F5" s="48"/>
      <c r="G5" s="7">
        <v>9000</v>
      </c>
      <c r="H5" s="7">
        <v>4279</v>
      </c>
      <c r="I5" s="20">
        <v>87054</v>
      </c>
      <c r="J5" s="7"/>
    </row>
    <row r="6" spans="1:11" ht="17.25" thickBot="1">
      <c r="A6" s="31">
        <v>5</v>
      </c>
      <c r="B6" s="32">
        <v>16</v>
      </c>
      <c r="C6" s="32" t="s">
        <v>146</v>
      </c>
      <c r="D6" s="32" t="s">
        <v>46</v>
      </c>
      <c r="E6" s="29"/>
      <c r="F6" s="30" t="s">
        <v>47</v>
      </c>
      <c r="G6" s="28"/>
      <c r="H6" s="28">
        <v>28</v>
      </c>
      <c r="I6" s="33">
        <f t="shared" ref="I6" si="0">I5+G6-H6</f>
        <v>87026</v>
      </c>
      <c r="J6" s="28" t="s">
        <v>65</v>
      </c>
      <c r="K6" s="25"/>
    </row>
    <row r="7" spans="1:11" ht="33.75" thickBot="1">
      <c r="A7" s="31"/>
      <c r="B7" s="32"/>
      <c r="C7" s="32" t="s">
        <v>172</v>
      </c>
      <c r="D7" s="32" t="s">
        <v>60</v>
      </c>
      <c r="E7" s="29"/>
      <c r="F7" s="30" t="s">
        <v>47</v>
      </c>
      <c r="G7" s="28"/>
      <c r="H7" s="28">
        <v>471</v>
      </c>
      <c r="I7" s="33">
        <f>I6+G7-H7</f>
        <v>86555</v>
      </c>
      <c r="J7" s="28" t="s">
        <v>67</v>
      </c>
    </row>
    <row r="8" spans="1:11" ht="17.25" thickBot="1">
      <c r="A8" s="31"/>
      <c r="B8" s="32"/>
      <c r="C8" s="32" t="s">
        <v>147</v>
      </c>
      <c r="D8" s="32" t="s">
        <v>46</v>
      </c>
      <c r="E8" s="29"/>
      <c r="F8" s="30" t="s">
        <v>68</v>
      </c>
      <c r="G8" s="28"/>
      <c r="H8" s="28">
        <v>14</v>
      </c>
      <c r="I8" s="33">
        <f t="shared" ref="I8:I36" si="1">I7+G8-H8</f>
        <v>86541</v>
      </c>
      <c r="J8" s="28" t="s">
        <v>69</v>
      </c>
    </row>
    <row r="9" spans="1:11" ht="18.75" customHeight="1" thickBot="1">
      <c r="A9" s="31"/>
      <c r="B9" s="32">
        <v>17</v>
      </c>
      <c r="C9" s="32" t="s">
        <v>173</v>
      </c>
      <c r="D9" s="32" t="s">
        <v>70</v>
      </c>
      <c r="E9" s="29"/>
      <c r="F9" s="30" t="s">
        <v>47</v>
      </c>
      <c r="G9" s="28"/>
      <c r="H9" s="28">
        <v>40</v>
      </c>
      <c r="I9" s="33">
        <f t="shared" si="1"/>
        <v>86501</v>
      </c>
      <c r="J9" s="28" t="s">
        <v>73</v>
      </c>
    </row>
    <row r="10" spans="1:11" ht="17.25" thickBot="1">
      <c r="A10" s="31"/>
      <c r="B10" s="32"/>
      <c r="C10" s="32" t="s">
        <v>174</v>
      </c>
      <c r="D10" s="32" t="s">
        <v>71</v>
      </c>
      <c r="E10" s="29"/>
      <c r="F10" s="30" t="s">
        <v>47</v>
      </c>
      <c r="G10" s="28"/>
      <c r="H10" s="28">
        <v>1000</v>
      </c>
      <c r="I10" s="33">
        <f t="shared" si="1"/>
        <v>85501</v>
      </c>
      <c r="J10" s="28" t="s">
        <v>74</v>
      </c>
    </row>
    <row r="11" spans="1:11" ht="17.25" thickBot="1">
      <c r="A11" s="31"/>
      <c r="B11" s="32"/>
      <c r="C11" s="32" t="s">
        <v>175</v>
      </c>
      <c r="D11" s="32" t="s">
        <v>72</v>
      </c>
      <c r="E11" s="29"/>
      <c r="F11" s="30" t="s">
        <v>47</v>
      </c>
      <c r="G11" s="28"/>
      <c r="H11" s="28">
        <v>16</v>
      </c>
      <c r="I11" s="33">
        <f t="shared" si="1"/>
        <v>85485</v>
      </c>
      <c r="J11" s="28" t="s">
        <v>75</v>
      </c>
    </row>
    <row r="12" spans="1:11" ht="32.25" customHeight="1" thickBot="1">
      <c r="A12" s="31"/>
      <c r="B12" s="32">
        <v>18</v>
      </c>
      <c r="C12" s="32" t="s">
        <v>148</v>
      </c>
      <c r="D12" s="32" t="s">
        <v>46</v>
      </c>
      <c r="E12" s="29" t="s">
        <v>30</v>
      </c>
      <c r="F12" s="30" t="s">
        <v>47</v>
      </c>
      <c r="G12" s="28"/>
      <c r="H12" s="28">
        <v>81</v>
      </c>
      <c r="I12" s="33">
        <f t="shared" si="1"/>
        <v>85404</v>
      </c>
      <c r="J12" s="28" t="s">
        <v>78</v>
      </c>
    </row>
    <row r="13" spans="1:11" ht="17.25" customHeight="1" thickBot="1">
      <c r="A13" s="31"/>
      <c r="B13" s="32"/>
      <c r="C13" s="32" t="s">
        <v>149</v>
      </c>
      <c r="D13" s="32" t="s">
        <v>46</v>
      </c>
      <c r="E13" s="29" t="s">
        <v>30</v>
      </c>
      <c r="F13" s="30" t="s">
        <v>47</v>
      </c>
      <c r="G13" s="28"/>
      <c r="H13" s="28">
        <v>900</v>
      </c>
      <c r="I13" s="33">
        <f t="shared" si="1"/>
        <v>84504</v>
      </c>
      <c r="J13" s="28" t="s">
        <v>79</v>
      </c>
    </row>
    <row r="14" spans="1:11" ht="17.25" customHeight="1" thickBot="1">
      <c r="A14" s="31"/>
      <c r="B14" s="32"/>
      <c r="C14" s="32" t="s">
        <v>150</v>
      </c>
      <c r="D14" s="32" t="s">
        <v>46</v>
      </c>
      <c r="E14" s="29" t="s">
        <v>30</v>
      </c>
      <c r="F14" s="30" t="s">
        <v>47</v>
      </c>
      <c r="G14" s="28"/>
      <c r="H14" s="28">
        <v>161</v>
      </c>
      <c r="I14" s="33">
        <f t="shared" si="1"/>
        <v>84343</v>
      </c>
      <c r="J14" s="28" t="s">
        <v>80</v>
      </c>
    </row>
    <row r="15" spans="1:11" ht="17.25" thickBot="1">
      <c r="A15" s="31"/>
      <c r="B15" s="32"/>
      <c r="C15" s="32" t="s">
        <v>151</v>
      </c>
      <c r="D15" s="32" t="s">
        <v>46</v>
      </c>
      <c r="E15" s="29"/>
      <c r="F15" s="30" t="s">
        <v>28</v>
      </c>
      <c r="G15" s="28"/>
      <c r="H15" s="28">
        <v>350</v>
      </c>
      <c r="I15" s="33">
        <f t="shared" si="1"/>
        <v>83993</v>
      </c>
      <c r="J15" s="28" t="s">
        <v>81</v>
      </c>
    </row>
    <row r="16" spans="1:11" ht="17.25" thickBot="1">
      <c r="A16" s="31"/>
      <c r="B16" s="32"/>
      <c r="C16" s="32" t="s">
        <v>152</v>
      </c>
      <c r="D16" s="32" t="s">
        <v>46</v>
      </c>
      <c r="E16" s="29"/>
      <c r="F16" s="30" t="s">
        <v>28</v>
      </c>
      <c r="G16" s="28"/>
      <c r="H16" s="28">
        <v>285</v>
      </c>
      <c r="I16" s="33">
        <f t="shared" si="1"/>
        <v>83708</v>
      </c>
      <c r="J16" s="28" t="s">
        <v>82</v>
      </c>
    </row>
    <row r="17" spans="1:10" ht="17.25" thickBot="1">
      <c r="A17" s="31"/>
      <c r="B17" s="32"/>
      <c r="C17" s="32" t="s">
        <v>153</v>
      </c>
      <c r="D17" s="32" t="s">
        <v>46</v>
      </c>
      <c r="E17" s="29"/>
      <c r="F17" s="30" t="s">
        <v>28</v>
      </c>
      <c r="G17" s="28"/>
      <c r="H17" s="28">
        <v>235</v>
      </c>
      <c r="I17" s="33">
        <f t="shared" si="1"/>
        <v>83473</v>
      </c>
      <c r="J17" s="28" t="s">
        <v>83</v>
      </c>
    </row>
    <row r="18" spans="1:10" ht="17.25" thickBot="1">
      <c r="A18" s="31"/>
      <c r="B18" s="32"/>
      <c r="C18" s="32" t="s">
        <v>174</v>
      </c>
      <c r="D18" s="32" t="s">
        <v>76</v>
      </c>
      <c r="E18" s="29"/>
      <c r="F18" s="30" t="s">
        <v>28</v>
      </c>
      <c r="G18" s="28"/>
      <c r="H18" s="28">
        <v>3600</v>
      </c>
      <c r="I18" s="33">
        <f t="shared" si="1"/>
        <v>79873</v>
      </c>
      <c r="J18" s="28" t="s">
        <v>84</v>
      </c>
    </row>
    <row r="19" spans="1:10" ht="17.25" thickBot="1">
      <c r="A19" s="31"/>
      <c r="B19" s="32"/>
      <c r="C19" s="32" t="s">
        <v>176</v>
      </c>
      <c r="D19" s="32" t="s">
        <v>77</v>
      </c>
      <c r="E19" s="29"/>
      <c r="F19" s="30" t="s">
        <v>28</v>
      </c>
      <c r="G19" s="28"/>
      <c r="H19" s="28">
        <v>210</v>
      </c>
      <c r="I19" s="33">
        <f t="shared" si="1"/>
        <v>79663</v>
      </c>
      <c r="J19" s="28" t="s">
        <v>85</v>
      </c>
    </row>
    <row r="20" spans="1:10" ht="17.25" customHeight="1" thickBot="1">
      <c r="A20" s="31"/>
      <c r="B20" s="32"/>
      <c r="C20" s="32" t="s">
        <v>177</v>
      </c>
      <c r="D20" s="32" t="s">
        <v>77</v>
      </c>
      <c r="E20" s="29"/>
      <c r="F20" s="30" t="s">
        <v>28</v>
      </c>
      <c r="G20" s="28"/>
      <c r="H20" s="28">
        <v>108</v>
      </c>
      <c r="I20" s="33">
        <f t="shared" si="1"/>
        <v>79555</v>
      </c>
      <c r="J20" s="28" t="s">
        <v>86</v>
      </c>
    </row>
    <row r="21" spans="1:10" ht="17.25" customHeight="1" thickBot="1">
      <c r="A21" s="34"/>
      <c r="B21" s="32"/>
      <c r="C21" s="32" t="s">
        <v>154</v>
      </c>
      <c r="D21" s="32" t="s">
        <v>46</v>
      </c>
      <c r="E21" s="29" t="s">
        <v>68</v>
      </c>
      <c r="F21" s="30" t="s">
        <v>124</v>
      </c>
      <c r="G21" s="28"/>
      <c r="H21" s="28">
        <v>15</v>
      </c>
      <c r="I21" s="33">
        <f t="shared" si="1"/>
        <v>79540</v>
      </c>
      <c r="J21" s="28" t="s">
        <v>131</v>
      </c>
    </row>
    <row r="22" spans="1:10" ht="17.25" thickBot="1">
      <c r="A22" s="34"/>
      <c r="B22" s="32">
        <v>19</v>
      </c>
      <c r="C22" s="32">
        <v>2</v>
      </c>
      <c r="D22" s="32" t="s">
        <v>87</v>
      </c>
      <c r="E22" s="29"/>
      <c r="F22" s="30"/>
      <c r="G22" s="28">
        <v>200</v>
      </c>
      <c r="H22" s="28"/>
      <c r="I22" s="33">
        <f t="shared" si="1"/>
        <v>79740</v>
      </c>
      <c r="J22" s="28" t="s">
        <v>88</v>
      </c>
    </row>
    <row r="23" spans="1:10" ht="17.25" thickBot="1">
      <c r="A23" s="34"/>
      <c r="B23" s="32"/>
      <c r="C23" s="32" t="s">
        <v>155</v>
      </c>
      <c r="D23" s="32" t="s">
        <v>46</v>
      </c>
      <c r="E23" s="29"/>
      <c r="F23" s="30" t="s">
        <v>28</v>
      </c>
      <c r="G23" s="28"/>
      <c r="H23" s="28">
        <v>11</v>
      </c>
      <c r="I23" s="33">
        <f t="shared" si="1"/>
        <v>79729</v>
      </c>
      <c r="J23" s="28" t="s">
        <v>89</v>
      </c>
    </row>
    <row r="24" spans="1:10" ht="17.25" thickBot="1">
      <c r="A24" s="34"/>
      <c r="B24" s="32"/>
      <c r="C24" s="32" t="s">
        <v>156</v>
      </c>
      <c r="D24" s="32" t="s">
        <v>46</v>
      </c>
      <c r="E24" s="29"/>
      <c r="F24" s="30" t="s">
        <v>28</v>
      </c>
      <c r="G24" s="28"/>
      <c r="H24" s="28">
        <v>10</v>
      </c>
      <c r="I24" s="33">
        <f t="shared" si="1"/>
        <v>79719</v>
      </c>
      <c r="J24" s="28" t="s">
        <v>90</v>
      </c>
    </row>
    <row r="25" spans="1:10" ht="17.25" thickBot="1">
      <c r="A25" s="34"/>
      <c r="B25" s="32"/>
      <c r="C25" s="32" t="s">
        <v>157</v>
      </c>
      <c r="D25" s="32" t="s">
        <v>46</v>
      </c>
      <c r="E25" s="29"/>
      <c r="F25" s="30" t="s">
        <v>28</v>
      </c>
      <c r="G25" s="28"/>
      <c r="H25" s="28">
        <v>10</v>
      </c>
      <c r="I25" s="33">
        <f t="shared" si="1"/>
        <v>79709</v>
      </c>
      <c r="J25" s="28" t="s">
        <v>90</v>
      </c>
    </row>
    <row r="26" spans="1:10" ht="17.25" thickBot="1">
      <c r="A26" s="34"/>
      <c r="B26" s="32"/>
      <c r="C26" s="32" t="s">
        <v>159</v>
      </c>
      <c r="D26" s="32" t="s">
        <v>46</v>
      </c>
      <c r="E26" s="29"/>
      <c r="F26" s="30" t="s">
        <v>28</v>
      </c>
      <c r="G26" s="28"/>
      <c r="H26" s="28">
        <v>2230</v>
      </c>
      <c r="I26" s="33">
        <f t="shared" si="1"/>
        <v>77479</v>
      </c>
      <c r="J26" s="28" t="s">
        <v>91</v>
      </c>
    </row>
    <row r="27" spans="1:10" ht="17.25" thickBot="1">
      <c r="A27" s="34"/>
      <c r="B27" s="32">
        <v>20</v>
      </c>
      <c r="C27" s="32" t="s">
        <v>160</v>
      </c>
      <c r="D27" s="32" t="s">
        <v>46</v>
      </c>
      <c r="E27" s="29"/>
      <c r="F27" s="30" t="s">
        <v>28</v>
      </c>
      <c r="G27" s="28"/>
      <c r="H27" s="28">
        <v>102</v>
      </c>
      <c r="I27" s="33">
        <f t="shared" si="1"/>
        <v>77377</v>
      </c>
      <c r="J27" s="28" t="s">
        <v>92</v>
      </c>
    </row>
    <row r="28" spans="1:10" ht="17.25" thickBot="1">
      <c r="A28" s="34"/>
      <c r="B28" s="32"/>
      <c r="C28" s="32" t="s">
        <v>158</v>
      </c>
      <c r="D28" s="32" t="s">
        <v>46</v>
      </c>
      <c r="E28" s="29"/>
      <c r="F28" s="30" t="s">
        <v>28</v>
      </c>
      <c r="G28" s="28"/>
      <c r="H28" s="28">
        <v>16</v>
      </c>
      <c r="I28" s="33">
        <f t="shared" si="1"/>
        <v>77361</v>
      </c>
      <c r="J28" s="28" t="s">
        <v>89</v>
      </c>
    </row>
    <row r="29" spans="1:10" ht="17.25" thickBot="1">
      <c r="A29" s="35"/>
      <c r="B29" s="32"/>
      <c r="C29" s="32" t="s">
        <v>178</v>
      </c>
      <c r="D29" s="32" t="s">
        <v>60</v>
      </c>
      <c r="E29" s="29"/>
      <c r="F29" s="30" t="s">
        <v>28</v>
      </c>
      <c r="G29" s="28"/>
      <c r="H29" s="28">
        <v>12</v>
      </c>
      <c r="I29" s="33">
        <f t="shared" si="1"/>
        <v>77349</v>
      </c>
      <c r="J29" s="28" t="s">
        <v>93</v>
      </c>
    </row>
    <row r="30" spans="1:10" ht="17.25" thickBot="1">
      <c r="A30" s="35"/>
      <c r="B30" s="32">
        <v>21</v>
      </c>
      <c r="C30" s="32" t="s">
        <v>179</v>
      </c>
      <c r="D30" s="32" t="s">
        <v>94</v>
      </c>
      <c r="E30" s="29"/>
      <c r="F30" s="30" t="s">
        <v>28</v>
      </c>
      <c r="G30" s="28"/>
      <c r="H30" s="28">
        <v>520</v>
      </c>
      <c r="I30" s="33">
        <f t="shared" si="1"/>
        <v>76829</v>
      </c>
      <c r="J30" s="28" t="s">
        <v>97</v>
      </c>
    </row>
    <row r="31" spans="1:10" ht="17.25" thickBot="1">
      <c r="A31" s="35"/>
      <c r="B31" s="32"/>
      <c r="C31" s="32" t="s">
        <v>180</v>
      </c>
      <c r="D31" s="32" t="s">
        <v>94</v>
      </c>
      <c r="E31" s="29"/>
      <c r="F31" s="30" t="s">
        <v>28</v>
      </c>
      <c r="G31" s="28"/>
      <c r="H31" s="28">
        <v>3000</v>
      </c>
      <c r="I31" s="33">
        <f t="shared" si="1"/>
        <v>73829</v>
      </c>
      <c r="J31" s="28" t="s">
        <v>98</v>
      </c>
    </row>
    <row r="32" spans="1:10" ht="17.25" thickBot="1">
      <c r="A32" s="35"/>
      <c r="B32" s="32"/>
      <c r="C32" s="32" t="s">
        <v>181</v>
      </c>
      <c r="D32" s="32" t="s">
        <v>94</v>
      </c>
      <c r="E32" s="29"/>
      <c r="F32" s="30" t="s">
        <v>28</v>
      </c>
      <c r="G32" s="28"/>
      <c r="H32" s="28">
        <v>373</v>
      </c>
      <c r="I32" s="33">
        <f t="shared" si="1"/>
        <v>73456</v>
      </c>
      <c r="J32" s="28" t="s">
        <v>99</v>
      </c>
    </row>
    <row r="33" spans="1:10" ht="17.25" thickBot="1">
      <c r="A33" s="35"/>
      <c r="B33" s="32"/>
      <c r="C33" s="32"/>
      <c r="D33" s="32" t="s">
        <v>95</v>
      </c>
      <c r="E33" s="29"/>
      <c r="F33" s="30" t="s">
        <v>28</v>
      </c>
      <c r="G33" s="28"/>
      <c r="H33" s="28">
        <v>10600</v>
      </c>
      <c r="I33" s="33">
        <f t="shared" si="1"/>
        <v>62856</v>
      </c>
      <c r="J33" s="28" t="s">
        <v>100</v>
      </c>
    </row>
    <row r="34" spans="1:10" ht="17.25" thickBot="1">
      <c r="A34" s="35"/>
      <c r="B34" s="32"/>
      <c r="C34" s="32"/>
      <c r="D34" s="32" t="s">
        <v>96</v>
      </c>
      <c r="E34" s="29"/>
      <c r="F34" s="30" t="s">
        <v>28</v>
      </c>
      <c r="G34" s="28"/>
      <c r="H34" s="28">
        <v>12500</v>
      </c>
      <c r="I34" s="33">
        <f t="shared" si="1"/>
        <v>50356</v>
      </c>
      <c r="J34" s="28" t="s">
        <v>101</v>
      </c>
    </row>
    <row r="35" spans="1:10" ht="17.25" customHeight="1" thickBot="1">
      <c r="A35" s="34"/>
      <c r="B35" s="32"/>
      <c r="C35" s="32"/>
      <c r="D35" s="32" t="s">
        <v>27</v>
      </c>
      <c r="E35" s="29"/>
      <c r="F35" s="30" t="s">
        <v>28</v>
      </c>
      <c r="G35" s="28">
        <v>3000</v>
      </c>
      <c r="H35" s="28"/>
      <c r="I35" s="33">
        <f t="shared" si="1"/>
        <v>53356</v>
      </c>
      <c r="J35" s="28" t="s">
        <v>104</v>
      </c>
    </row>
    <row r="36" spans="1:10" ht="17.25" customHeight="1" thickBot="1">
      <c r="A36" s="34"/>
      <c r="B36" s="32"/>
      <c r="C36" s="32"/>
      <c r="D36" s="32" t="s">
        <v>102</v>
      </c>
      <c r="E36" s="29" t="s">
        <v>28</v>
      </c>
      <c r="F36" s="30" t="s">
        <v>28</v>
      </c>
      <c r="G36" s="28">
        <v>2880</v>
      </c>
      <c r="H36" s="28"/>
      <c r="I36" s="33">
        <f t="shared" si="1"/>
        <v>56236</v>
      </c>
      <c r="J36" s="28" t="s">
        <v>105</v>
      </c>
    </row>
    <row r="37" spans="1:10" ht="17.25" thickBot="1">
      <c r="A37" s="39" t="s">
        <v>21</v>
      </c>
      <c r="B37" s="57"/>
      <c r="C37" s="57"/>
      <c r="D37" s="57"/>
      <c r="E37" s="57"/>
      <c r="F37" s="40"/>
      <c r="G37" s="7">
        <f>SUM(G5:G36)</f>
        <v>15080</v>
      </c>
      <c r="H37" s="7">
        <f>SUM(H5:H36)</f>
        <v>41177</v>
      </c>
      <c r="I37" s="20">
        <v>56236</v>
      </c>
      <c r="J37" s="7"/>
    </row>
    <row r="38" spans="1:10" ht="17.25" customHeight="1" thickBot="1">
      <c r="A38" s="58" t="s">
        <v>12</v>
      </c>
      <c r="B38" s="59"/>
      <c r="C38" s="59"/>
      <c r="D38" s="59"/>
      <c r="E38" s="60"/>
      <c r="F38" s="58" t="s">
        <v>13</v>
      </c>
      <c r="G38" s="60"/>
      <c r="H38" s="58" t="s">
        <v>14</v>
      </c>
      <c r="I38" s="59"/>
      <c r="J38" s="60"/>
    </row>
    <row r="39" spans="1:10" ht="36" customHeight="1" thickBot="1">
      <c r="A39" s="58"/>
      <c r="B39" s="59"/>
      <c r="C39" s="59"/>
      <c r="D39" s="59"/>
      <c r="E39" s="60"/>
      <c r="F39" s="58"/>
      <c r="G39" s="60"/>
      <c r="H39" s="58"/>
      <c r="I39" s="59"/>
      <c r="J39" s="60"/>
    </row>
    <row r="40" spans="1:10" ht="18.75" customHeight="1">
      <c r="A40" s="51" t="s">
        <v>15</v>
      </c>
      <c r="B40" s="52"/>
      <c r="C40" s="52"/>
      <c r="D40" s="52"/>
      <c r="E40" s="52"/>
      <c r="F40" s="52"/>
      <c r="G40" s="52"/>
      <c r="H40" s="52"/>
      <c r="I40" s="52"/>
      <c r="J40" s="53"/>
    </row>
    <row r="41" spans="1:10" ht="16.5" customHeight="1" thickBot="1">
      <c r="A41" s="54" t="s">
        <v>16</v>
      </c>
      <c r="B41" s="55"/>
      <c r="C41" s="55"/>
      <c r="D41" s="55"/>
      <c r="E41" s="55"/>
      <c r="F41" s="55"/>
      <c r="G41" s="55"/>
      <c r="H41" s="55"/>
      <c r="I41" s="55"/>
      <c r="J41" s="56"/>
    </row>
    <row r="42" spans="1:10" ht="17.25" customHeight="1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6.5" customHeight="1">
      <c r="A43" s="9"/>
    </row>
  </sheetData>
  <mergeCells count="20">
    <mergeCell ref="E5:F5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A37:F37"/>
    <mergeCell ref="A41:J41"/>
    <mergeCell ref="A38:E38"/>
    <mergeCell ref="F38:G38"/>
    <mergeCell ref="H38:J38"/>
    <mergeCell ref="A39:E39"/>
    <mergeCell ref="F39:G39"/>
    <mergeCell ref="H39:J39"/>
    <mergeCell ref="A40:J4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N20" sqref="N20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19.875" style="12" customWidth="1"/>
    <col min="5" max="5" width="9" style="12" hidden="1" customWidth="1"/>
    <col min="6" max="6" width="16.625" style="12" customWidth="1"/>
    <col min="7" max="7" width="6.75" style="12" customWidth="1"/>
    <col min="8" max="8" width="6.875" style="12" customWidth="1"/>
    <col min="9" max="9" width="8.625" style="12" customWidth="1"/>
    <col min="10" max="10" width="12.625" style="12" customWidth="1"/>
    <col min="11" max="11" width="9" style="26"/>
    <col min="12" max="16384" width="9" style="1"/>
  </cols>
  <sheetData>
    <row r="1" spans="1:11" ht="21" thickBo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1" ht="21" thickBot="1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s="14" customFormat="1" ht="17.25" thickBot="1">
      <c r="A3" s="39" t="s">
        <v>24</v>
      </c>
      <c r="B3" s="61"/>
      <c r="C3" s="41" t="s">
        <v>1</v>
      </c>
      <c r="D3" s="41" t="s">
        <v>2</v>
      </c>
      <c r="E3" s="43" t="s">
        <v>3</v>
      </c>
      <c r="F3" s="44"/>
      <c r="G3" s="41" t="s">
        <v>4</v>
      </c>
      <c r="H3" s="41" t="s">
        <v>5</v>
      </c>
      <c r="I3" s="41" t="s">
        <v>6</v>
      </c>
      <c r="J3" s="41" t="s">
        <v>7</v>
      </c>
      <c r="K3" s="27"/>
    </row>
    <row r="4" spans="1:11" s="14" customFormat="1" ht="18.75" customHeight="1" thickBot="1">
      <c r="A4" s="15" t="s">
        <v>8</v>
      </c>
      <c r="B4" s="16" t="s">
        <v>9</v>
      </c>
      <c r="C4" s="42"/>
      <c r="D4" s="42"/>
      <c r="E4" s="45"/>
      <c r="F4" s="46"/>
      <c r="G4" s="42"/>
      <c r="H4" s="42"/>
      <c r="I4" s="42"/>
      <c r="J4" s="42"/>
      <c r="K4" s="27"/>
    </row>
    <row r="5" spans="1:11" ht="17.25" thickBot="1">
      <c r="A5" s="2"/>
      <c r="B5" s="6"/>
      <c r="C5" s="6"/>
      <c r="D5" s="6"/>
      <c r="E5" s="47" t="s">
        <v>66</v>
      </c>
      <c r="F5" s="48"/>
      <c r="G5" s="7">
        <v>15080</v>
      </c>
      <c r="H5" s="19">
        <v>41177</v>
      </c>
      <c r="I5" s="20">
        <v>56236</v>
      </c>
      <c r="J5" s="7"/>
    </row>
    <row r="6" spans="1:11" ht="17.25" customHeight="1" thickBot="1">
      <c r="A6" s="31">
        <v>5</v>
      </c>
      <c r="B6" s="32">
        <v>21</v>
      </c>
      <c r="C6" s="32"/>
      <c r="D6" s="32" t="s">
        <v>103</v>
      </c>
      <c r="E6" s="29" t="s">
        <v>28</v>
      </c>
      <c r="F6" s="30" t="s">
        <v>28</v>
      </c>
      <c r="G6" s="28">
        <v>3000</v>
      </c>
      <c r="H6" s="28"/>
      <c r="I6" s="33">
        <f t="shared" ref="I6" si="0">I5+G6-H6</f>
        <v>59236</v>
      </c>
      <c r="J6" s="28"/>
    </row>
    <row r="7" spans="1:11" ht="17.25" thickBot="1">
      <c r="A7" s="31"/>
      <c r="B7" s="32"/>
      <c r="C7" s="32">
        <v>3</v>
      </c>
      <c r="D7" s="32" t="s">
        <v>87</v>
      </c>
      <c r="E7" s="29"/>
      <c r="F7" s="30"/>
      <c r="G7" s="28">
        <v>400</v>
      </c>
      <c r="H7" s="28"/>
      <c r="I7" s="33">
        <f>I6+G7-H7</f>
        <v>59636</v>
      </c>
      <c r="J7" s="28" t="s">
        <v>106</v>
      </c>
    </row>
    <row r="8" spans="1:11" ht="17.25" thickBot="1">
      <c r="A8" s="31"/>
      <c r="B8" s="32">
        <v>23</v>
      </c>
      <c r="C8" s="32" t="s">
        <v>161</v>
      </c>
      <c r="D8" s="32" t="s">
        <v>46</v>
      </c>
      <c r="E8" s="29" t="s">
        <v>68</v>
      </c>
      <c r="F8" s="30" t="s">
        <v>120</v>
      </c>
      <c r="G8" s="28"/>
      <c r="H8" s="28">
        <v>5</v>
      </c>
      <c r="I8" s="33">
        <f t="shared" ref="I8:I21" si="1">I7+G8-H8</f>
        <v>59631</v>
      </c>
      <c r="J8" s="28" t="s">
        <v>132</v>
      </c>
    </row>
    <row r="9" spans="1:11" ht="17.25" thickBot="1">
      <c r="A9" s="31"/>
      <c r="B9" s="32"/>
      <c r="C9" s="32" t="s">
        <v>162</v>
      </c>
      <c r="D9" s="32" t="s">
        <v>46</v>
      </c>
      <c r="E9" s="29"/>
      <c r="F9" s="30" t="s">
        <v>107</v>
      </c>
      <c r="G9" s="28"/>
      <c r="H9" s="28">
        <v>16</v>
      </c>
      <c r="I9" s="33">
        <f t="shared" si="1"/>
        <v>59615</v>
      </c>
      <c r="J9" s="28" t="s">
        <v>133</v>
      </c>
    </row>
    <row r="10" spans="1:11" ht="17.25" thickBot="1">
      <c r="A10" s="31"/>
      <c r="B10" s="32">
        <v>24</v>
      </c>
      <c r="C10" s="32" t="s">
        <v>182</v>
      </c>
      <c r="D10" s="32" t="s">
        <v>77</v>
      </c>
      <c r="E10" s="29"/>
      <c r="F10" s="30" t="s">
        <v>28</v>
      </c>
      <c r="G10" s="28"/>
      <c r="H10" s="28">
        <v>146</v>
      </c>
      <c r="I10" s="33">
        <f t="shared" si="1"/>
        <v>59469</v>
      </c>
      <c r="J10" s="33" t="s">
        <v>42</v>
      </c>
    </row>
    <row r="11" spans="1:11" ht="17.25" thickBot="1">
      <c r="A11" s="31"/>
      <c r="B11" s="32">
        <v>25</v>
      </c>
      <c r="C11" s="32" t="s">
        <v>183</v>
      </c>
      <c r="D11" s="32" t="s">
        <v>108</v>
      </c>
      <c r="E11" s="29"/>
      <c r="F11" s="30" t="s">
        <v>28</v>
      </c>
      <c r="G11" s="28"/>
      <c r="H11" s="28">
        <v>80</v>
      </c>
      <c r="I11" s="33">
        <f t="shared" si="1"/>
        <v>59389</v>
      </c>
      <c r="J11" s="33" t="s">
        <v>112</v>
      </c>
    </row>
    <row r="12" spans="1:11" ht="17.25" thickBot="1">
      <c r="A12" s="31"/>
      <c r="B12" s="32"/>
      <c r="C12" s="32" t="s">
        <v>184</v>
      </c>
      <c r="D12" s="32" t="s">
        <v>108</v>
      </c>
      <c r="E12" s="29"/>
      <c r="F12" s="30" t="s">
        <v>28</v>
      </c>
      <c r="G12" s="28"/>
      <c r="H12" s="28">
        <v>22</v>
      </c>
      <c r="I12" s="33">
        <f t="shared" si="1"/>
        <v>59367</v>
      </c>
      <c r="J12" s="33" t="s">
        <v>109</v>
      </c>
    </row>
    <row r="13" spans="1:11" ht="17.25" thickBot="1">
      <c r="A13" s="31"/>
      <c r="B13" s="32"/>
      <c r="C13" s="32" t="s">
        <v>185</v>
      </c>
      <c r="D13" s="32" t="s">
        <v>108</v>
      </c>
      <c r="E13" s="29"/>
      <c r="F13" s="30" t="s">
        <v>28</v>
      </c>
      <c r="G13" s="28"/>
      <c r="H13" s="28">
        <v>300</v>
      </c>
      <c r="I13" s="33">
        <f t="shared" si="1"/>
        <v>59067</v>
      </c>
      <c r="J13" s="33" t="s">
        <v>110</v>
      </c>
    </row>
    <row r="14" spans="1:11" ht="17.25" thickBot="1">
      <c r="A14" s="31"/>
      <c r="B14" s="32"/>
      <c r="C14" s="32" t="s">
        <v>163</v>
      </c>
      <c r="D14" s="32" t="s">
        <v>46</v>
      </c>
      <c r="E14" s="29"/>
      <c r="F14" s="30" t="s">
        <v>28</v>
      </c>
      <c r="G14" s="28"/>
      <c r="H14" s="28">
        <v>266</v>
      </c>
      <c r="I14" s="33">
        <f t="shared" si="1"/>
        <v>58801</v>
      </c>
      <c r="J14" s="33" t="s">
        <v>111</v>
      </c>
    </row>
    <row r="15" spans="1:11" ht="17.25" thickBot="1">
      <c r="A15" s="31"/>
      <c r="B15" s="32"/>
      <c r="C15" s="32" t="s">
        <v>164</v>
      </c>
      <c r="D15" s="32" t="s">
        <v>46</v>
      </c>
      <c r="E15" s="29" t="s">
        <v>107</v>
      </c>
      <c r="F15" s="30" t="s">
        <v>107</v>
      </c>
      <c r="G15" s="28"/>
      <c r="H15" s="28">
        <v>15</v>
      </c>
      <c r="I15" s="33">
        <f t="shared" si="1"/>
        <v>58786</v>
      </c>
      <c r="J15" s="28" t="s">
        <v>113</v>
      </c>
    </row>
    <row r="16" spans="1:11" ht="17.25" thickBot="1">
      <c r="A16" s="31"/>
      <c r="B16" s="32">
        <v>26</v>
      </c>
      <c r="C16" s="32" t="s">
        <v>186</v>
      </c>
      <c r="D16" s="32" t="s">
        <v>108</v>
      </c>
      <c r="E16" s="29"/>
      <c r="F16" s="30" t="s">
        <v>28</v>
      </c>
      <c r="G16" s="28"/>
      <c r="H16" s="28">
        <v>50</v>
      </c>
      <c r="I16" s="33">
        <f t="shared" si="1"/>
        <v>58736</v>
      </c>
      <c r="J16" s="28" t="s">
        <v>110</v>
      </c>
    </row>
    <row r="17" spans="1:10" ht="17.25" thickBot="1">
      <c r="A17" s="34"/>
      <c r="B17" s="32">
        <v>31</v>
      </c>
      <c r="C17" s="32" t="s">
        <v>187</v>
      </c>
      <c r="D17" s="32" t="s">
        <v>41</v>
      </c>
      <c r="E17" s="29" t="s">
        <v>30</v>
      </c>
      <c r="F17" s="30" t="s">
        <v>28</v>
      </c>
      <c r="G17" s="28"/>
      <c r="H17" s="28">
        <v>200</v>
      </c>
      <c r="I17" s="33">
        <f t="shared" si="1"/>
        <v>58536</v>
      </c>
      <c r="J17" s="28"/>
    </row>
    <row r="18" spans="1:10" ht="17.25" thickBot="1">
      <c r="A18" s="34"/>
      <c r="B18" s="32"/>
      <c r="C18" s="32" t="s">
        <v>188</v>
      </c>
      <c r="D18" s="32" t="s">
        <v>114</v>
      </c>
      <c r="E18" s="29"/>
      <c r="F18" s="30" t="s">
        <v>28</v>
      </c>
      <c r="G18" s="28"/>
      <c r="H18" s="28">
        <v>275</v>
      </c>
      <c r="I18" s="33">
        <f t="shared" si="1"/>
        <v>58261</v>
      </c>
      <c r="J18" s="28" t="s">
        <v>115</v>
      </c>
    </row>
    <row r="19" spans="1:10" ht="17.25" thickBot="1">
      <c r="A19" s="34"/>
      <c r="B19" s="32"/>
      <c r="C19" s="32" t="s">
        <v>165</v>
      </c>
      <c r="D19" s="32" t="s">
        <v>46</v>
      </c>
      <c r="E19" s="29"/>
      <c r="F19" s="30" t="s">
        <v>107</v>
      </c>
      <c r="G19" s="28"/>
      <c r="H19" s="28">
        <v>13</v>
      </c>
      <c r="I19" s="33">
        <f t="shared" si="1"/>
        <v>58248</v>
      </c>
      <c r="J19" s="28" t="s">
        <v>116</v>
      </c>
    </row>
    <row r="20" spans="1:10" ht="17.25" thickBot="1">
      <c r="A20" s="34"/>
      <c r="B20" s="32"/>
      <c r="C20" s="32" t="s">
        <v>189</v>
      </c>
      <c r="D20" s="32" t="s">
        <v>125</v>
      </c>
      <c r="E20" s="29" t="s">
        <v>107</v>
      </c>
      <c r="F20" s="30" t="s">
        <v>107</v>
      </c>
      <c r="G20" s="28"/>
      <c r="H20" s="28">
        <v>30</v>
      </c>
      <c r="I20" s="33">
        <f t="shared" si="1"/>
        <v>58218</v>
      </c>
      <c r="J20" s="28" t="s">
        <v>117</v>
      </c>
    </row>
    <row r="21" spans="1:10" ht="17.25" customHeight="1" thickBot="1">
      <c r="A21" s="34"/>
      <c r="B21" s="32"/>
      <c r="C21" s="32" t="s">
        <v>135</v>
      </c>
      <c r="D21" s="32" t="s">
        <v>118</v>
      </c>
      <c r="E21" s="29"/>
      <c r="F21" s="30"/>
      <c r="G21" s="28">
        <v>500</v>
      </c>
      <c r="H21" s="28"/>
      <c r="I21" s="33">
        <f t="shared" si="1"/>
        <v>58718</v>
      </c>
      <c r="J21" s="28" t="s">
        <v>119</v>
      </c>
    </row>
    <row r="22" spans="1:10" ht="17.25" thickBot="1">
      <c r="A22" s="3"/>
      <c r="B22" s="6"/>
      <c r="C22" s="6"/>
      <c r="D22" s="6"/>
      <c r="E22" s="47"/>
      <c r="F22" s="48"/>
      <c r="G22" s="7"/>
      <c r="H22" s="7"/>
      <c r="I22" s="20"/>
      <c r="J22" s="7"/>
    </row>
    <row r="23" spans="1:10" ht="17.25" thickBot="1">
      <c r="A23" s="4"/>
      <c r="B23" s="6"/>
      <c r="C23" s="6"/>
      <c r="D23" s="6"/>
      <c r="E23" s="47"/>
      <c r="F23" s="48"/>
      <c r="G23" s="7"/>
      <c r="H23" s="7"/>
      <c r="I23" s="20"/>
      <c r="J23" s="7"/>
    </row>
    <row r="24" spans="1:10" ht="17.25" thickBot="1">
      <c r="A24" s="3"/>
      <c r="B24" s="6"/>
      <c r="C24" s="6"/>
      <c r="D24" s="6"/>
      <c r="E24" s="47"/>
      <c r="F24" s="48"/>
      <c r="G24" s="7"/>
      <c r="H24" s="7"/>
      <c r="I24" s="20"/>
      <c r="J24" s="7"/>
    </row>
    <row r="25" spans="1:10" ht="17.25" thickBot="1">
      <c r="A25" s="3"/>
      <c r="B25" s="6"/>
      <c r="C25" s="6"/>
      <c r="D25" s="6"/>
      <c r="E25" s="10"/>
      <c r="F25" s="11"/>
      <c r="G25" s="7"/>
      <c r="H25" s="7"/>
      <c r="I25" s="20"/>
      <c r="J25" s="7"/>
    </row>
    <row r="26" spans="1:10" ht="17.25" thickBot="1">
      <c r="A26" s="3"/>
      <c r="B26" s="6"/>
      <c r="C26" s="6"/>
      <c r="D26" s="6"/>
      <c r="E26" s="47"/>
      <c r="F26" s="48"/>
      <c r="G26" s="7"/>
      <c r="H26" s="7"/>
      <c r="I26" s="20"/>
      <c r="J26" s="7"/>
    </row>
    <row r="27" spans="1:10" ht="17.25" thickBot="1">
      <c r="A27" s="3"/>
      <c r="B27" s="6"/>
      <c r="C27" s="6"/>
      <c r="D27" s="6"/>
      <c r="E27" s="47"/>
      <c r="F27" s="48"/>
      <c r="G27" s="7"/>
      <c r="H27" s="7"/>
      <c r="I27" s="20"/>
      <c r="J27" s="7"/>
    </row>
    <row r="28" spans="1:10" ht="17.25" thickBot="1">
      <c r="A28" s="3"/>
      <c r="B28" s="6"/>
      <c r="C28" s="6"/>
      <c r="D28" s="6"/>
      <c r="E28" s="47"/>
      <c r="F28" s="48"/>
      <c r="G28" s="7"/>
      <c r="H28" s="7"/>
      <c r="I28" s="20"/>
      <c r="J28" s="7"/>
    </row>
    <row r="29" spans="1:10" ht="17.25" thickBot="1">
      <c r="A29" s="3"/>
      <c r="B29" s="6"/>
      <c r="C29" s="6"/>
      <c r="D29" s="6"/>
      <c r="E29" s="47"/>
      <c r="F29" s="48"/>
      <c r="G29" s="7"/>
      <c r="H29" s="7"/>
      <c r="I29" s="20"/>
      <c r="J29" s="13"/>
    </row>
    <row r="30" spans="1:10" ht="17.25" thickBot="1">
      <c r="A30" s="3"/>
      <c r="B30" s="6"/>
      <c r="C30" s="6"/>
      <c r="D30" s="6"/>
      <c r="E30" s="21"/>
      <c r="F30" s="22"/>
      <c r="G30" s="7"/>
      <c r="H30" s="7"/>
      <c r="I30" s="20"/>
      <c r="J30" s="13"/>
    </row>
    <row r="31" spans="1:10" ht="17.25" thickBot="1">
      <c r="A31" s="3"/>
      <c r="B31" s="6"/>
      <c r="C31" s="6"/>
      <c r="D31" s="6"/>
      <c r="E31" s="47"/>
      <c r="F31" s="48"/>
      <c r="G31" s="7"/>
      <c r="H31" s="7"/>
      <c r="I31" s="20"/>
      <c r="J31" s="7"/>
    </row>
    <row r="32" spans="1:10" ht="17.25" thickBot="1">
      <c r="A32" s="3"/>
      <c r="B32" s="6"/>
      <c r="C32" s="6"/>
      <c r="D32" s="6"/>
      <c r="E32" s="47"/>
      <c r="F32" s="48"/>
      <c r="G32" s="7"/>
      <c r="H32" s="7"/>
      <c r="I32" s="20"/>
      <c r="J32" s="7"/>
    </row>
    <row r="33" spans="1:10" ht="17.25" thickBot="1">
      <c r="A33" s="3"/>
      <c r="B33" s="6"/>
      <c r="C33" s="6"/>
      <c r="D33" s="6"/>
      <c r="E33" s="47"/>
      <c r="F33" s="48"/>
      <c r="G33" s="7"/>
      <c r="H33" s="7"/>
      <c r="I33" s="20"/>
      <c r="J33" s="7"/>
    </row>
    <row r="34" spans="1:10" ht="17.25" thickBot="1">
      <c r="A34" s="5"/>
      <c r="B34" s="6"/>
      <c r="C34" s="6"/>
      <c r="D34" s="6"/>
      <c r="E34" s="17"/>
      <c r="F34" s="18"/>
      <c r="G34" s="7"/>
      <c r="H34" s="7"/>
      <c r="I34" s="20"/>
      <c r="J34" s="7"/>
    </row>
    <row r="35" spans="1:10" ht="17.25" thickBot="1">
      <c r="A35" s="39" t="s">
        <v>20</v>
      </c>
      <c r="B35" s="62"/>
      <c r="C35" s="62"/>
      <c r="D35" s="62"/>
      <c r="E35" s="62"/>
      <c r="F35" s="63"/>
      <c r="G35" s="7">
        <f>SUM(G5:G34)</f>
        <v>18980</v>
      </c>
      <c r="H35" s="7"/>
      <c r="I35" s="20"/>
      <c r="J35" s="7"/>
    </row>
    <row r="36" spans="1:10" ht="17.25" thickBot="1">
      <c r="A36" s="39" t="s">
        <v>18</v>
      </c>
      <c r="B36" s="62"/>
      <c r="C36" s="62"/>
      <c r="D36" s="62"/>
      <c r="E36" s="62"/>
      <c r="F36" s="63"/>
      <c r="G36" s="7"/>
      <c r="H36" s="7">
        <f>SUM(H5:H34)</f>
        <v>42595</v>
      </c>
      <c r="I36" s="20"/>
      <c r="J36" s="7"/>
    </row>
    <row r="37" spans="1:10" ht="17.25" thickBot="1">
      <c r="A37" s="39" t="s">
        <v>19</v>
      </c>
      <c r="B37" s="57"/>
      <c r="C37" s="57"/>
      <c r="D37" s="57"/>
      <c r="E37" s="57"/>
      <c r="F37" s="40"/>
      <c r="G37" s="7"/>
      <c r="H37" s="7"/>
      <c r="I37" s="20">
        <f>G35-H36</f>
        <v>-23615</v>
      </c>
      <c r="J37" s="7"/>
    </row>
    <row r="38" spans="1:10" ht="17.25" thickBot="1">
      <c r="A38" s="39" t="s">
        <v>10</v>
      </c>
      <c r="B38" s="57"/>
      <c r="C38" s="57"/>
      <c r="D38" s="57"/>
      <c r="E38" s="57"/>
      <c r="F38" s="40"/>
      <c r="G38" s="7"/>
      <c r="H38" s="7"/>
      <c r="I38" s="7">
        <v>82333</v>
      </c>
      <c r="J38" s="7"/>
    </row>
    <row r="39" spans="1:10" ht="17.25" thickBot="1">
      <c r="A39" s="39" t="s">
        <v>11</v>
      </c>
      <c r="B39" s="57"/>
      <c r="C39" s="57"/>
      <c r="D39" s="57"/>
      <c r="E39" s="57"/>
      <c r="F39" s="40"/>
      <c r="G39" s="7"/>
      <c r="H39" s="7"/>
      <c r="I39" s="7">
        <f>I37+I38</f>
        <v>58718</v>
      </c>
      <c r="J39" s="7"/>
    </row>
    <row r="40" spans="1:10" ht="17.25" thickBot="1">
      <c r="A40" s="58" t="s">
        <v>12</v>
      </c>
      <c r="B40" s="59"/>
      <c r="C40" s="59"/>
      <c r="D40" s="59"/>
      <c r="E40" s="60"/>
      <c r="F40" s="58" t="s">
        <v>13</v>
      </c>
      <c r="G40" s="60"/>
      <c r="H40" s="58" t="s">
        <v>14</v>
      </c>
      <c r="I40" s="59"/>
      <c r="J40" s="60"/>
    </row>
    <row r="41" spans="1:10" ht="39.950000000000003" customHeight="1" thickBot="1">
      <c r="A41" s="58"/>
      <c r="B41" s="59"/>
      <c r="C41" s="59"/>
      <c r="D41" s="59"/>
      <c r="E41" s="60"/>
      <c r="F41" s="58"/>
      <c r="G41" s="60"/>
      <c r="H41" s="58"/>
      <c r="I41" s="59"/>
      <c r="J41" s="60"/>
    </row>
    <row r="42" spans="1:10">
      <c r="A42" s="51" t="s">
        <v>15</v>
      </c>
      <c r="B42" s="52"/>
      <c r="C42" s="52"/>
      <c r="D42" s="52"/>
      <c r="E42" s="52"/>
      <c r="F42" s="52"/>
      <c r="G42" s="52"/>
      <c r="H42" s="52"/>
      <c r="I42" s="52"/>
      <c r="J42" s="53"/>
    </row>
    <row r="43" spans="1:10" ht="17.25" thickBot="1">
      <c r="A43" s="54" t="s">
        <v>16</v>
      </c>
      <c r="B43" s="55"/>
      <c r="C43" s="55"/>
      <c r="D43" s="55"/>
      <c r="E43" s="55"/>
      <c r="F43" s="55"/>
      <c r="G43" s="55"/>
      <c r="H43" s="55"/>
      <c r="I43" s="55"/>
      <c r="J43" s="56"/>
    </row>
    <row r="44" spans="1:10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9"/>
    </row>
  </sheetData>
  <mergeCells count="34">
    <mergeCell ref="A42:J42"/>
    <mergeCell ref="A43:J43"/>
    <mergeCell ref="A38:F38"/>
    <mergeCell ref="A39:F39"/>
    <mergeCell ref="A40:E40"/>
    <mergeCell ref="F40:G40"/>
    <mergeCell ref="H40:J40"/>
    <mergeCell ref="A41:E41"/>
    <mergeCell ref="F41:G41"/>
    <mergeCell ref="H41:J41"/>
    <mergeCell ref="A37:F37"/>
    <mergeCell ref="E22:F22"/>
    <mergeCell ref="E23:F23"/>
    <mergeCell ref="E24:F24"/>
    <mergeCell ref="E26:F26"/>
    <mergeCell ref="E27:F27"/>
    <mergeCell ref="E28:F28"/>
    <mergeCell ref="E29:F29"/>
    <mergeCell ref="E31:F31"/>
    <mergeCell ref="E32:F32"/>
    <mergeCell ref="E33:F33"/>
    <mergeCell ref="A35:F35"/>
    <mergeCell ref="A36:F36"/>
    <mergeCell ref="E5:F5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月帳格式(3)</vt:lpstr>
      <vt:lpstr>月帳格式 (2)</vt:lpstr>
      <vt:lpstr>月帳格式(1)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2017-07-06T06:04:05Z</cp:lastPrinted>
  <dcterms:created xsi:type="dcterms:W3CDTF">2012-01-15T07:36:34Z</dcterms:created>
  <dcterms:modified xsi:type="dcterms:W3CDTF">2017-11-13T18:12:11Z</dcterms:modified>
</cp:coreProperties>
</file>