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5480" windowHeight="7650" tabRatio="923" activeTab="1"/>
  </bookViews>
  <sheets>
    <sheet name="月帳格式(3)" sheetId="20" r:id="rId1"/>
    <sheet name="月帳格式 (2)" sheetId="19" r:id="rId2"/>
  </sheets>
  <calcPr calcId="144525"/>
</workbook>
</file>

<file path=xl/calcChain.xml><?xml version="1.0" encoding="utf-8"?>
<calcChain xmlns="http://schemas.openxmlformats.org/spreadsheetml/2006/main">
  <c r="I7" i="19" l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6" i="19"/>
  <c r="H37" i="20"/>
  <c r="G37" i="20"/>
  <c r="H35" i="19" l="1"/>
  <c r="G34" i="19"/>
  <c r="I36" i="19" l="1"/>
  <c r="I38" i="19" s="1"/>
  <c r="I6" i="20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</calcChain>
</file>

<file path=xl/sharedStrings.xml><?xml version="1.0" encoding="utf-8"?>
<sst xmlns="http://schemas.openxmlformats.org/spreadsheetml/2006/main" count="208" uniqueCount="126">
  <si>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</si>
  <si>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</si>
  <si>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</si>
  <si>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</si>
  <si>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</si>
  <si>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</si>
  <si>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</si>
  <si>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</si>
  <si>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</si>
  <si>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</si>
  <si>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</si>
  <si>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</si>
  <si>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</si>
  <si>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</si>
  <si>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</si>
  <si>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</si>
  <si>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</si>
  <si>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</si>
  <si>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</si>
  <si>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</si>
  <si>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</si>
  <si>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民謠吉他社社團經費明細表</t>
    <phoneticPr fontId="1" type="noConversion"/>
  </si>
  <si>
    <t>本期收支餘絀</t>
    <phoneticPr fontId="1" type="noConversion"/>
  </si>
  <si>
    <t>106年</t>
    <phoneticPr fontId="1" type="noConversion"/>
  </si>
  <si>
    <t>承上月結餘</t>
    <phoneticPr fontId="13" type="noConversion"/>
  </si>
  <si>
    <t>存款利息收入</t>
    <phoneticPr fontId="13" type="noConversion"/>
  </si>
  <si>
    <t>郵資費</t>
    <phoneticPr fontId="13" type="noConversion"/>
  </si>
  <si>
    <t>友校聯繫</t>
    <phoneticPr fontId="13" type="noConversion"/>
  </si>
  <si>
    <t>公關函寄出</t>
    <phoneticPr fontId="13" type="noConversion"/>
  </si>
  <si>
    <t>影印費</t>
    <phoneticPr fontId="13" type="noConversion"/>
  </si>
  <si>
    <t>社團行政</t>
    <phoneticPr fontId="13" type="noConversion"/>
  </si>
  <si>
    <t>簽到單</t>
    <phoneticPr fontId="13" type="noConversion"/>
  </si>
  <si>
    <t>社課教材</t>
    <phoneticPr fontId="13" type="noConversion"/>
  </si>
  <si>
    <t>期初社員大會</t>
    <phoneticPr fontId="13" type="noConversion"/>
  </si>
  <si>
    <t>二籌會議資料</t>
    <phoneticPr fontId="13" type="noConversion"/>
  </si>
  <si>
    <t>燕巢校區</t>
    <phoneticPr fontId="13" type="noConversion"/>
  </si>
  <si>
    <t>社服收入</t>
    <phoneticPr fontId="13" type="noConversion"/>
  </si>
  <si>
    <t>1件</t>
    <phoneticPr fontId="13" type="noConversion"/>
  </si>
  <si>
    <t>月帳、入社單</t>
    <phoneticPr fontId="13" type="noConversion"/>
  </si>
  <si>
    <t>行前會議資料</t>
    <phoneticPr fontId="13" type="noConversion"/>
  </si>
  <si>
    <t>社費收入</t>
    <phoneticPr fontId="13" type="noConversion"/>
  </si>
  <si>
    <t>2位</t>
    <phoneticPr fontId="13" type="noConversion"/>
  </si>
  <si>
    <t>雜費支出</t>
    <phoneticPr fontId="13" type="noConversion"/>
  </si>
  <si>
    <t>幹部名片200張</t>
    <phoneticPr fontId="13" type="noConversion"/>
  </si>
  <si>
    <t>吉他研習營</t>
    <phoneticPr fontId="13" type="noConversion"/>
  </si>
  <si>
    <t>學員報名表</t>
    <phoneticPr fontId="13" type="noConversion"/>
  </si>
  <si>
    <t>伙食費</t>
    <phoneticPr fontId="1" type="noConversion"/>
  </si>
  <si>
    <t>餐具費、道具費</t>
    <phoneticPr fontId="1" type="noConversion"/>
  </si>
  <si>
    <t>期初社員大會</t>
    <phoneticPr fontId="1" type="noConversion"/>
  </si>
  <si>
    <t>COSTCO烤雞腿9袋</t>
    <phoneticPr fontId="1" type="noConversion"/>
  </si>
  <si>
    <t>COSTCO披薩6盒</t>
    <phoneticPr fontId="1" type="noConversion"/>
  </si>
  <si>
    <t>杯子、手套、遊戲道具</t>
    <phoneticPr fontId="1" type="noConversion"/>
  </si>
  <si>
    <t>1位</t>
    <phoneticPr fontId="13" type="noConversion"/>
  </si>
  <si>
    <t>3位</t>
    <phoneticPr fontId="13" type="noConversion"/>
  </si>
  <si>
    <t>飲料費</t>
    <phoneticPr fontId="1" type="noConversion"/>
  </si>
  <si>
    <t>可樂8瓶、雪碧8瓶(發票補開)</t>
    <phoneticPr fontId="1" type="noConversion"/>
  </si>
  <si>
    <t>月帳</t>
    <phoneticPr fontId="13" type="noConversion"/>
  </si>
  <si>
    <t>學員報名費</t>
    <phoneticPr fontId="1" type="noConversion"/>
  </si>
  <si>
    <t>吉他研習營</t>
    <phoneticPr fontId="1" type="noConversion"/>
  </si>
  <si>
    <t>7位</t>
    <phoneticPr fontId="13" type="noConversion"/>
  </si>
  <si>
    <t>A4紙</t>
    <phoneticPr fontId="13" type="noConversion"/>
  </si>
  <si>
    <t>南部社團嘉年華</t>
    <phoneticPr fontId="1" type="noConversion"/>
  </si>
  <si>
    <t>報名費支出</t>
    <phoneticPr fontId="13" type="noConversion"/>
  </si>
  <si>
    <t>全國社團評鑑觀摩</t>
    <phoneticPr fontId="13" type="noConversion"/>
  </si>
  <si>
    <t>簽到表、記錄表</t>
    <phoneticPr fontId="13" type="noConversion"/>
  </si>
  <si>
    <t>南部社團嘉年華</t>
  </si>
  <si>
    <t>4包</t>
    <phoneticPr fontId="13" type="noConversion"/>
  </si>
  <si>
    <t>6位</t>
    <phoneticPr fontId="13" type="noConversion"/>
  </si>
  <si>
    <t>購弦</t>
    <phoneticPr fontId="13" type="noConversion"/>
  </si>
  <si>
    <t>燈音耗材費</t>
    <phoneticPr fontId="1" type="noConversion"/>
  </si>
  <si>
    <t>弦收入</t>
    <phoneticPr fontId="13" type="noConversion"/>
  </si>
  <si>
    <t>2組</t>
    <phoneticPr fontId="13" type="noConversion"/>
  </si>
  <si>
    <t>社會局補助款</t>
    <phoneticPr fontId="1" type="noConversion"/>
  </si>
  <si>
    <t>1位</t>
    <phoneticPr fontId="1" type="noConversion"/>
  </si>
  <si>
    <t>3位</t>
    <phoneticPr fontId="1" type="noConversion"/>
  </si>
  <si>
    <t>影印費</t>
    <phoneticPr fontId="1" type="noConversion"/>
  </si>
  <si>
    <t>社課教材</t>
    <phoneticPr fontId="1" type="noConversion"/>
  </si>
  <si>
    <t>燕巢校區</t>
    <phoneticPr fontId="1" type="noConversion"/>
  </si>
  <si>
    <t>報名費收入</t>
    <phoneticPr fontId="1" type="noConversion"/>
  </si>
  <si>
    <t>我們的歌</t>
    <phoneticPr fontId="1" type="noConversion"/>
  </si>
  <si>
    <t>個人組*1</t>
    <phoneticPr fontId="1" type="noConversion"/>
  </si>
  <si>
    <t>社費收入</t>
    <phoneticPr fontId="1" type="noConversion"/>
  </si>
  <si>
    <t>1件</t>
    <phoneticPr fontId="1" type="noConversion"/>
  </si>
  <si>
    <t>社服收入</t>
    <phoneticPr fontId="1" type="noConversion"/>
  </si>
  <si>
    <t>承上頁</t>
    <phoneticPr fontId="1" type="noConversion"/>
  </si>
  <si>
    <t>03r1</t>
    <phoneticPr fontId="13" type="noConversion"/>
  </si>
  <si>
    <t>03r2</t>
    <phoneticPr fontId="13" type="noConversion"/>
  </si>
  <si>
    <t>03r3</t>
    <phoneticPr fontId="13" type="noConversion"/>
  </si>
  <si>
    <t>03r4</t>
    <phoneticPr fontId="1" type="noConversion"/>
  </si>
  <si>
    <t>03c1</t>
    <phoneticPr fontId="13" type="noConversion"/>
  </si>
  <si>
    <t>03c2</t>
    <phoneticPr fontId="13" type="noConversion"/>
  </si>
  <si>
    <t>03c3</t>
    <phoneticPr fontId="13" type="noConversion"/>
  </si>
  <si>
    <t>03c4</t>
    <phoneticPr fontId="13" type="noConversion"/>
  </si>
  <si>
    <t>03c5</t>
    <phoneticPr fontId="13" type="noConversion"/>
  </si>
  <si>
    <t>03c6</t>
    <phoneticPr fontId="13" type="noConversion"/>
  </si>
  <si>
    <t>03c7</t>
  </si>
  <si>
    <t>03c8</t>
    <phoneticPr fontId="13" type="noConversion"/>
  </si>
  <si>
    <t>03c9</t>
  </si>
  <si>
    <t>03c10</t>
    <phoneticPr fontId="13" type="noConversion"/>
  </si>
  <si>
    <t>03c11</t>
    <phoneticPr fontId="13" type="noConversion"/>
  </si>
  <si>
    <t>03c12</t>
  </si>
  <si>
    <t>03c13</t>
    <phoneticPr fontId="1" type="noConversion"/>
  </si>
  <si>
    <t>03c14</t>
    <phoneticPr fontId="1" type="noConversion"/>
  </si>
  <si>
    <t>03c15</t>
  </si>
  <si>
    <t>03g1</t>
    <phoneticPr fontId="13" type="noConversion"/>
  </si>
  <si>
    <t>03g2</t>
    <phoneticPr fontId="13" type="noConversion"/>
  </si>
  <si>
    <t>03g3</t>
    <phoneticPr fontId="13" type="noConversion"/>
  </si>
  <si>
    <t>03g4</t>
  </si>
  <si>
    <t>03g5</t>
  </si>
  <si>
    <t>03g6</t>
    <phoneticPr fontId="13" type="noConversion"/>
  </si>
  <si>
    <t>03g7</t>
    <phoneticPr fontId="13" type="noConversion"/>
  </si>
  <si>
    <t>社長</t>
    <phoneticPr fontId="13" type="noConversion"/>
  </si>
  <si>
    <t>行政副社長</t>
    <phoneticPr fontId="13" type="noConversion"/>
  </si>
  <si>
    <t>03g8</t>
  </si>
  <si>
    <t>03g9</t>
  </si>
  <si>
    <t>03g10</t>
    <phoneticPr fontId="1" type="noConversion"/>
  </si>
  <si>
    <t>03g11</t>
    <phoneticPr fontId="1" type="noConversion"/>
  </si>
  <si>
    <t>03g12</t>
    <phoneticPr fontId="1" type="noConversion"/>
  </si>
  <si>
    <t>學員報名費</t>
    <phoneticPr fontId="13" type="noConversion"/>
  </si>
  <si>
    <t>公關函</t>
    <phoneticPr fontId="1" type="noConversion"/>
  </si>
  <si>
    <t>信封</t>
    <phoneticPr fontId="1" type="noConversion"/>
  </si>
  <si>
    <t>影印費</t>
  </si>
  <si>
    <t>行前會議資料</t>
  </si>
  <si>
    <t>餐費收入</t>
    <phoneticPr fontId="1" type="noConversion"/>
  </si>
  <si>
    <t>期初社員大會</t>
    <phoneticPr fontId="1" type="noConversion"/>
  </si>
  <si>
    <t>71人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</si>
</sst>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全真細隸書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8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76" fontId="14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9" workbookViewId="0">
      <selection activeCell="P31" sqref="P31"/>
    </sheetView>
  </sheetViews>
  <sheetFormatPr defaultRowHeight="16.5"/>
  <cols>
    <col min="1" max="1" width="3.375" style="1" customWidth="1"/>
    <col min="2" max="2" width="3.875" style="9" customWidth="1"/>
    <col min="3" max="3" width="6.75" style="9" customWidth="1"/>
    <col min="4" max="4" width="15.875" style="9" customWidth="1"/>
    <col min="5" max="5" width="9" style="9" hidden="1" customWidth="1"/>
    <col min="6" max="6" width="18" style="9" customWidth="1"/>
    <col min="7" max="7" width="7" style="9" customWidth="1"/>
    <col min="8" max="8" width="6.375" style="9" customWidth="1"/>
    <col min="9" max="9" width="8.125" style="9" customWidth="1"/>
    <col min="10" max="10" width="18.75" style="9" customWidth="1"/>
    <col min="11" max="11" width="9" style="18"/>
  </cols>
  <sheetData>
    <row r="1" spans="1:10" ht="21" customHeight="1" thickBo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ht="21" customHeight="1" thickBot="1">
      <c r="A2" s="39" t="s">
        <v>21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17.25" customHeight="1" thickBot="1">
      <c r="A3" s="33" t="s">
        <v>23</v>
      </c>
      <c r="B3" s="35"/>
      <c r="C3" s="42" t="s">
        <v>1</v>
      </c>
      <c r="D3" s="42" t="s">
        <v>2</v>
      </c>
      <c r="E3" s="44" t="s">
        <v>3</v>
      </c>
      <c r="F3" s="45"/>
      <c r="G3" s="42" t="s">
        <v>4</v>
      </c>
      <c r="H3" s="42" t="s">
        <v>5</v>
      </c>
      <c r="I3" s="42" t="s">
        <v>6</v>
      </c>
      <c r="J3" s="42" t="s">
        <v>7</v>
      </c>
    </row>
    <row r="4" spans="1:10" ht="17.25" thickBot="1">
      <c r="A4" s="14" t="s">
        <v>8</v>
      </c>
      <c r="B4" s="15" t="s">
        <v>9</v>
      </c>
      <c r="C4" s="43"/>
      <c r="D4" s="43"/>
      <c r="E4" s="46"/>
      <c r="F4" s="47"/>
      <c r="G4" s="43"/>
      <c r="H4" s="43"/>
      <c r="I4" s="43"/>
      <c r="J4" s="43"/>
    </row>
    <row r="5" spans="1:10" ht="17.25" thickBot="1">
      <c r="A5" s="2"/>
      <c r="B5" s="5"/>
      <c r="C5" s="5"/>
      <c r="D5" s="5"/>
      <c r="E5" s="25" t="s">
        <v>24</v>
      </c>
      <c r="F5" s="26"/>
      <c r="G5" s="6"/>
      <c r="H5" s="6"/>
      <c r="I5" s="11">
        <v>85201</v>
      </c>
      <c r="J5" s="6"/>
    </row>
    <row r="6" spans="1:10" ht="17.25" thickBot="1">
      <c r="A6" s="2">
        <v>3</v>
      </c>
      <c r="B6" s="5">
        <v>1</v>
      </c>
      <c r="C6" s="5" t="s">
        <v>104</v>
      </c>
      <c r="D6" s="5" t="s">
        <v>26</v>
      </c>
      <c r="E6" s="12"/>
      <c r="F6" s="13" t="s">
        <v>27</v>
      </c>
      <c r="G6" s="6"/>
      <c r="H6" s="6">
        <v>210</v>
      </c>
      <c r="I6" s="11">
        <f>I5+G6-H6</f>
        <v>84991</v>
      </c>
      <c r="J6" s="6" t="s">
        <v>28</v>
      </c>
    </row>
    <row r="7" spans="1:10" ht="17.25" thickBot="1">
      <c r="A7" s="2"/>
      <c r="B7" s="5">
        <v>2</v>
      </c>
      <c r="C7" s="5"/>
      <c r="D7" s="5" t="s">
        <v>25</v>
      </c>
      <c r="E7" s="12"/>
      <c r="F7" s="13"/>
      <c r="G7" s="6">
        <v>10</v>
      </c>
      <c r="H7" s="6"/>
      <c r="I7" s="11">
        <f t="shared" ref="I7:I36" si="0">I6+G7-H7</f>
        <v>85001</v>
      </c>
      <c r="J7" s="6"/>
    </row>
    <row r="8" spans="1:10" ht="17.25" thickBot="1">
      <c r="A8" s="2"/>
      <c r="B8" s="5"/>
      <c r="C8" s="5" t="s">
        <v>89</v>
      </c>
      <c r="D8" s="5" t="s">
        <v>29</v>
      </c>
      <c r="E8" s="12"/>
      <c r="F8" s="13" t="s">
        <v>30</v>
      </c>
      <c r="G8" s="6"/>
      <c r="H8" s="6">
        <v>28</v>
      </c>
      <c r="I8" s="11">
        <f t="shared" si="0"/>
        <v>84973</v>
      </c>
      <c r="J8" s="6" t="s">
        <v>31</v>
      </c>
    </row>
    <row r="9" spans="1:10" ht="17.25" thickBot="1">
      <c r="A9" s="2"/>
      <c r="B9" s="5"/>
      <c r="C9" s="5" t="s">
        <v>90</v>
      </c>
      <c r="D9" s="5" t="s">
        <v>29</v>
      </c>
      <c r="E9" s="12"/>
      <c r="F9" s="13" t="s">
        <v>32</v>
      </c>
      <c r="G9" s="6"/>
      <c r="H9" s="6">
        <v>30</v>
      </c>
      <c r="I9" s="11">
        <f t="shared" si="0"/>
        <v>84943</v>
      </c>
      <c r="J9" s="6"/>
    </row>
    <row r="10" spans="1:10" ht="18" customHeight="1" thickBot="1">
      <c r="A10" s="2"/>
      <c r="B10" s="5"/>
      <c r="C10" s="5" t="s">
        <v>91</v>
      </c>
      <c r="D10" s="5" t="s">
        <v>29</v>
      </c>
      <c r="E10" s="12"/>
      <c r="F10" s="13" t="s">
        <v>33</v>
      </c>
      <c r="G10" s="6"/>
      <c r="H10" s="6">
        <v>25</v>
      </c>
      <c r="I10" s="11">
        <f t="shared" si="0"/>
        <v>84918</v>
      </c>
      <c r="J10" s="6" t="s">
        <v>34</v>
      </c>
    </row>
    <row r="11" spans="1:10" ht="17.25" thickBot="1">
      <c r="A11" s="2"/>
      <c r="B11" s="5">
        <v>6</v>
      </c>
      <c r="C11" s="5" t="s">
        <v>92</v>
      </c>
      <c r="D11" s="5" t="s">
        <v>29</v>
      </c>
      <c r="E11" s="12"/>
      <c r="F11" s="13" t="s">
        <v>32</v>
      </c>
      <c r="G11" s="6"/>
      <c r="H11" s="6">
        <v>18</v>
      </c>
      <c r="I11" s="11">
        <f t="shared" si="0"/>
        <v>84900</v>
      </c>
      <c r="J11" s="6" t="s">
        <v>35</v>
      </c>
    </row>
    <row r="12" spans="1:10" ht="17.25" thickBot="1">
      <c r="A12" s="2"/>
      <c r="B12" s="5">
        <v>8</v>
      </c>
      <c r="C12" s="5">
        <v>1</v>
      </c>
      <c r="D12" s="5" t="s">
        <v>36</v>
      </c>
      <c r="E12" s="12"/>
      <c r="F12" s="13"/>
      <c r="G12" s="6">
        <v>200</v>
      </c>
      <c r="H12" s="6"/>
      <c r="I12" s="11">
        <f t="shared" si="0"/>
        <v>85100</v>
      </c>
      <c r="J12" s="6" t="s">
        <v>37</v>
      </c>
    </row>
    <row r="13" spans="1:10" ht="17.25" thickBot="1">
      <c r="A13" s="2"/>
      <c r="B13" s="5">
        <v>9</v>
      </c>
      <c r="C13" s="5" t="s">
        <v>85</v>
      </c>
      <c r="D13" s="5" t="s">
        <v>40</v>
      </c>
      <c r="E13" s="12"/>
      <c r="F13" s="13"/>
      <c r="G13" s="6">
        <v>1000</v>
      </c>
      <c r="H13" s="6"/>
      <c r="I13" s="11">
        <f t="shared" si="0"/>
        <v>86100</v>
      </c>
      <c r="J13" s="6" t="s">
        <v>41</v>
      </c>
    </row>
    <row r="14" spans="1:10" ht="17.25" thickBot="1">
      <c r="A14" s="2"/>
      <c r="B14" s="5"/>
      <c r="C14" s="5" t="s">
        <v>93</v>
      </c>
      <c r="D14" s="5" t="s">
        <v>29</v>
      </c>
      <c r="E14" s="16"/>
      <c r="F14" s="17" t="s">
        <v>32</v>
      </c>
      <c r="G14" s="6"/>
      <c r="H14" s="6">
        <v>25</v>
      </c>
      <c r="I14" s="11">
        <f t="shared" si="0"/>
        <v>86075</v>
      </c>
      <c r="J14" s="6"/>
    </row>
    <row r="15" spans="1:10" ht="17.25" thickBot="1">
      <c r="A15" s="2"/>
      <c r="B15" s="5"/>
      <c r="C15" s="5" t="s">
        <v>94</v>
      </c>
      <c r="D15" s="5" t="s">
        <v>29</v>
      </c>
      <c r="E15" s="16"/>
      <c r="F15" s="17" t="s">
        <v>30</v>
      </c>
      <c r="G15" s="6"/>
      <c r="H15" s="6">
        <v>35</v>
      </c>
      <c r="I15" s="11">
        <f t="shared" si="0"/>
        <v>86040</v>
      </c>
      <c r="J15" s="6" t="s">
        <v>38</v>
      </c>
    </row>
    <row r="16" spans="1:10" ht="17.25" thickBot="1">
      <c r="A16" s="2"/>
      <c r="B16" s="5"/>
      <c r="C16" s="5" t="s">
        <v>95</v>
      </c>
      <c r="D16" s="5" t="s">
        <v>29</v>
      </c>
      <c r="E16" s="16"/>
      <c r="F16" s="17" t="s">
        <v>33</v>
      </c>
      <c r="G16" s="6"/>
      <c r="H16" s="6">
        <v>25</v>
      </c>
      <c r="I16" s="11">
        <f t="shared" si="0"/>
        <v>86015</v>
      </c>
      <c r="J16" s="6" t="s">
        <v>39</v>
      </c>
    </row>
    <row r="17" spans="1:10" ht="17.25" thickBot="1">
      <c r="A17" s="2"/>
      <c r="B17" s="5">
        <v>10</v>
      </c>
      <c r="C17" s="5">
        <v>2</v>
      </c>
      <c r="D17" s="5" t="s">
        <v>36</v>
      </c>
      <c r="E17" s="16"/>
      <c r="F17" s="17"/>
      <c r="G17" s="6">
        <v>200</v>
      </c>
      <c r="H17" s="6"/>
      <c r="I17" s="11">
        <f t="shared" si="0"/>
        <v>86215</v>
      </c>
      <c r="J17" s="6" t="s">
        <v>37</v>
      </c>
    </row>
    <row r="18" spans="1:10" ht="17.25" thickBot="1">
      <c r="A18" s="2"/>
      <c r="B18" s="5">
        <v>13</v>
      </c>
      <c r="C18" s="5">
        <v>3</v>
      </c>
      <c r="D18" s="5" t="s">
        <v>36</v>
      </c>
      <c r="E18" s="16"/>
      <c r="F18" s="17"/>
      <c r="G18" s="6">
        <v>200</v>
      </c>
      <c r="H18" s="6"/>
      <c r="I18" s="11">
        <f t="shared" si="0"/>
        <v>86415</v>
      </c>
      <c r="J18" s="6" t="s">
        <v>37</v>
      </c>
    </row>
    <row r="19" spans="1:10" ht="17.25" thickBot="1">
      <c r="A19" s="2"/>
      <c r="B19" s="5"/>
      <c r="C19" s="5" t="s">
        <v>105</v>
      </c>
      <c r="D19" s="5" t="s">
        <v>42</v>
      </c>
      <c r="E19" s="16"/>
      <c r="F19" s="17" t="s">
        <v>61</v>
      </c>
      <c r="G19" s="6"/>
      <c r="H19" s="6">
        <v>116</v>
      </c>
      <c r="I19" s="11">
        <f t="shared" si="0"/>
        <v>86299</v>
      </c>
      <c r="J19" s="6" t="s">
        <v>43</v>
      </c>
    </row>
    <row r="20" spans="1:10" ht="17.25" thickBot="1">
      <c r="A20" s="3"/>
      <c r="B20" s="5"/>
      <c r="C20" s="5" t="s">
        <v>96</v>
      </c>
      <c r="D20" s="5" t="s">
        <v>29</v>
      </c>
      <c r="E20" s="25" t="s">
        <v>44</v>
      </c>
      <c r="F20" s="26"/>
      <c r="G20" s="6"/>
      <c r="H20" s="6">
        <v>25</v>
      </c>
      <c r="I20" s="11">
        <f t="shared" si="0"/>
        <v>86274</v>
      </c>
      <c r="J20" s="6" t="s">
        <v>45</v>
      </c>
    </row>
    <row r="21" spans="1:10" ht="17.25" thickBot="1">
      <c r="A21" s="3"/>
      <c r="B21" s="5"/>
      <c r="C21" s="5" t="s">
        <v>97</v>
      </c>
      <c r="D21" s="5" t="s">
        <v>29</v>
      </c>
      <c r="E21" s="25" t="s">
        <v>32</v>
      </c>
      <c r="F21" s="26"/>
      <c r="G21" s="6"/>
      <c r="H21" s="6">
        <v>18</v>
      </c>
      <c r="I21" s="11">
        <f t="shared" si="0"/>
        <v>86256</v>
      </c>
      <c r="J21" s="6" t="s">
        <v>35</v>
      </c>
    </row>
    <row r="22" spans="1:10" ht="17.25" customHeight="1" thickBot="1">
      <c r="A22" s="3"/>
      <c r="B22" s="5"/>
      <c r="C22" s="5" t="s">
        <v>106</v>
      </c>
      <c r="D22" s="5" t="s">
        <v>46</v>
      </c>
      <c r="E22" s="16"/>
      <c r="F22" s="17" t="s">
        <v>33</v>
      </c>
      <c r="G22" s="6"/>
      <c r="H22" s="6">
        <v>2331</v>
      </c>
      <c r="I22" s="11">
        <f t="shared" si="0"/>
        <v>83925</v>
      </c>
      <c r="J22" s="6" t="s">
        <v>49</v>
      </c>
    </row>
    <row r="23" spans="1:10" ht="18" customHeight="1" thickBot="1">
      <c r="A23" s="3"/>
      <c r="B23" s="5"/>
      <c r="C23" s="5" t="s">
        <v>107</v>
      </c>
      <c r="D23" s="5" t="s">
        <v>46</v>
      </c>
      <c r="E23" s="25" t="s">
        <v>33</v>
      </c>
      <c r="F23" s="26"/>
      <c r="G23" s="6"/>
      <c r="H23" s="6">
        <v>1800</v>
      </c>
      <c r="I23" s="11">
        <f t="shared" si="0"/>
        <v>82125</v>
      </c>
      <c r="J23" s="6" t="s">
        <v>50</v>
      </c>
    </row>
    <row r="24" spans="1:10" ht="37.5" customHeight="1" thickBot="1">
      <c r="A24" s="3"/>
      <c r="B24" s="5"/>
      <c r="C24" s="5" t="s">
        <v>108</v>
      </c>
      <c r="D24" s="5" t="s">
        <v>47</v>
      </c>
      <c r="E24" s="25" t="s">
        <v>33</v>
      </c>
      <c r="F24" s="26"/>
      <c r="G24" s="6"/>
      <c r="H24" s="6">
        <v>379</v>
      </c>
      <c r="I24" s="11">
        <f t="shared" si="0"/>
        <v>81746</v>
      </c>
      <c r="J24" s="6" t="s">
        <v>51</v>
      </c>
    </row>
    <row r="25" spans="1:10" ht="17.25" customHeight="1" thickBot="1">
      <c r="A25" s="3"/>
      <c r="B25" s="5"/>
      <c r="C25" s="5"/>
      <c r="D25" s="5" t="s">
        <v>123</v>
      </c>
      <c r="E25" s="23" t="s">
        <v>124</v>
      </c>
      <c r="F25" s="24" t="s">
        <v>124</v>
      </c>
      <c r="G25" s="6">
        <v>4615</v>
      </c>
      <c r="H25" s="6"/>
      <c r="I25" s="11">
        <f t="shared" si="0"/>
        <v>86361</v>
      </c>
      <c r="J25" s="6" t="s">
        <v>125</v>
      </c>
    </row>
    <row r="26" spans="1:10" ht="17.25" customHeight="1" thickBot="1">
      <c r="A26" s="3"/>
      <c r="B26" s="5">
        <v>14</v>
      </c>
      <c r="C26" s="5" t="s">
        <v>86</v>
      </c>
      <c r="D26" s="5" t="s">
        <v>40</v>
      </c>
      <c r="E26" s="25"/>
      <c r="F26" s="26"/>
      <c r="G26" s="6">
        <v>500</v>
      </c>
      <c r="H26" s="6"/>
      <c r="I26" s="11">
        <f t="shared" si="0"/>
        <v>86861</v>
      </c>
      <c r="J26" s="6" t="s">
        <v>52</v>
      </c>
    </row>
    <row r="27" spans="1:10" ht="17.25" customHeight="1" thickBot="1">
      <c r="A27" s="3"/>
      <c r="B27" s="5"/>
      <c r="C27" s="5"/>
      <c r="D27" s="5" t="s">
        <v>118</v>
      </c>
      <c r="E27" s="23" t="s">
        <v>44</v>
      </c>
      <c r="F27" s="24"/>
      <c r="G27" s="6">
        <v>1200</v>
      </c>
      <c r="H27" s="6"/>
      <c r="I27" s="11">
        <f t="shared" si="0"/>
        <v>88061</v>
      </c>
      <c r="J27" s="6" t="s">
        <v>53</v>
      </c>
    </row>
    <row r="28" spans="1:10" ht="33.75" thickBot="1">
      <c r="A28" s="4"/>
      <c r="B28" s="5"/>
      <c r="C28" s="5" t="s">
        <v>109</v>
      </c>
      <c r="D28" s="5" t="s">
        <v>54</v>
      </c>
      <c r="E28" s="23"/>
      <c r="F28" s="24" t="s">
        <v>48</v>
      </c>
      <c r="G28" s="6"/>
      <c r="H28" s="6">
        <v>576</v>
      </c>
      <c r="I28" s="11">
        <f t="shared" si="0"/>
        <v>87485</v>
      </c>
      <c r="J28" s="6" t="s">
        <v>55</v>
      </c>
    </row>
    <row r="29" spans="1:10" ht="17.25" thickBot="1">
      <c r="A29" s="4"/>
      <c r="B29" s="5"/>
      <c r="C29" s="5" t="s">
        <v>98</v>
      </c>
      <c r="D29" s="5" t="s">
        <v>29</v>
      </c>
      <c r="E29" s="23" t="s">
        <v>30</v>
      </c>
      <c r="F29" s="24"/>
      <c r="G29" s="6"/>
      <c r="H29" s="6">
        <v>10</v>
      </c>
      <c r="I29" s="11">
        <f t="shared" si="0"/>
        <v>87475</v>
      </c>
      <c r="J29" s="6" t="s">
        <v>56</v>
      </c>
    </row>
    <row r="30" spans="1:10" ht="17.25" thickBot="1">
      <c r="A30" s="4"/>
      <c r="B30" s="5">
        <v>15</v>
      </c>
      <c r="C30" s="5"/>
      <c r="D30" s="5" t="s">
        <v>57</v>
      </c>
      <c r="E30" s="23"/>
      <c r="F30" s="24" t="s">
        <v>58</v>
      </c>
      <c r="G30" s="6">
        <v>2800</v>
      </c>
      <c r="H30" s="6"/>
      <c r="I30" s="11">
        <f t="shared" si="0"/>
        <v>90275</v>
      </c>
      <c r="J30" s="6" t="s">
        <v>59</v>
      </c>
    </row>
    <row r="31" spans="1:10" ht="17.25" thickBot="1">
      <c r="A31" s="4"/>
      <c r="B31" s="5"/>
      <c r="C31" s="5" t="s">
        <v>110</v>
      </c>
      <c r="D31" s="5" t="s">
        <v>42</v>
      </c>
      <c r="E31" s="23"/>
      <c r="F31" s="24" t="s">
        <v>30</v>
      </c>
      <c r="G31" s="6"/>
      <c r="H31" s="6">
        <v>79</v>
      </c>
      <c r="I31" s="11">
        <f t="shared" si="0"/>
        <v>90196</v>
      </c>
      <c r="J31" s="6" t="s">
        <v>60</v>
      </c>
    </row>
    <row r="32" spans="1:10" ht="17.25" thickBot="1">
      <c r="A32" s="4"/>
      <c r="B32" s="5"/>
      <c r="C32" s="5" t="s">
        <v>113</v>
      </c>
      <c r="D32" s="5" t="s">
        <v>62</v>
      </c>
      <c r="E32" s="23"/>
      <c r="F32" s="24" t="s">
        <v>63</v>
      </c>
      <c r="G32" s="6"/>
      <c r="H32" s="6">
        <v>120</v>
      </c>
      <c r="I32" s="11">
        <f t="shared" si="0"/>
        <v>90076</v>
      </c>
      <c r="J32" s="6" t="s">
        <v>111</v>
      </c>
    </row>
    <row r="33" spans="1:10" ht="17.25" thickBot="1">
      <c r="A33" s="4"/>
      <c r="B33" s="5"/>
      <c r="C33" s="5" t="s">
        <v>114</v>
      </c>
      <c r="D33" s="5" t="s">
        <v>62</v>
      </c>
      <c r="E33" s="23"/>
      <c r="F33" s="24" t="s">
        <v>63</v>
      </c>
      <c r="G33" s="6"/>
      <c r="H33" s="6">
        <v>120</v>
      </c>
      <c r="I33" s="11">
        <f t="shared" si="0"/>
        <v>89956</v>
      </c>
      <c r="J33" s="6" t="s">
        <v>112</v>
      </c>
    </row>
    <row r="34" spans="1:10" ht="17.25" customHeight="1" thickBot="1">
      <c r="A34" s="3"/>
      <c r="B34" s="5">
        <v>16</v>
      </c>
      <c r="C34" s="5" t="s">
        <v>87</v>
      </c>
      <c r="D34" s="5" t="s">
        <v>40</v>
      </c>
      <c r="E34" s="23"/>
      <c r="F34" s="24"/>
      <c r="G34" s="6">
        <v>500</v>
      </c>
      <c r="H34" s="6"/>
      <c r="I34" s="11">
        <f t="shared" si="0"/>
        <v>90456</v>
      </c>
      <c r="J34" s="6" t="s">
        <v>52</v>
      </c>
    </row>
    <row r="35" spans="1:10" ht="18" customHeight="1" thickBot="1">
      <c r="A35" s="3"/>
      <c r="B35" s="5"/>
      <c r="C35" s="5"/>
      <c r="D35" s="5" t="s">
        <v>57</v>
      </c>
      <c r="E35" s="23"/>
      <c r="F35" s="24" t="s">
        <v>58</v>
      </c>
      <c r="G35" s="6">
        <v>2400</v>
      </c>
      <c r="H35" s="6"/>
      <c r="I35" s="11">
        <f t="shared" si="0"/>
        <v>92856</v>
      </c>
      <c r="J35" s="6" t="s">
        <v>67</v>
      </c>
    </row>
    <row r="36" spans="1:10" ht="17.25" customHeight="1" thickBot="1">
      <c r="A36" s="3"/>
      <c r="B36" s="5"/>
      <c r="C36" s="5" t="s">
        <v>99</v>
      </c>
      <c r="D36" s="5" t="s">
        <v>29</v>
      </c>
      <c r="E36" s="23"/>
      <c r="F36" s="24" t="s">
        <v>30</v>
      </c>
      <c r="G36" s="6"/>
      <c r="H36" s="6">
        <v>30</v>
      </c>
      <c r="I36" s="11">
        <f t="shared" si="0"/>
        <v>92826</v>
      </c>
      <c r="J36" s="6" t="s">
        <v>64</v>
      </c>
    </row>
    <row r="37" spans="1:10" ht="17.25" customHeight="1" thickBot="1">
      <c r="A37" s="33" t="s">
        <v>22</v>
      </c>
      <c r="B37" s="34"/>
      <c r="C37" s="34"/>
      <c r="D37" s="34"/>
      <c r="E37" s="34"/>
      <c r="F37" s="35"/>
      <c r="G37" s="6">
        <f>SUM(G6:G36)</f>
        <v>13625</v>
      </c>
      <c r="H37" s="6">
        <f>SUM(H6:H36)</f>
        <v>6000</v>
      </c>
      <c r="I37" s="11">
        <v>92826</v>
      </c>
      <c r="J37" s="6"/>
    </row>
    <row r="38" spans="1:10" ht="17.25" customHeight="1" thickBot="1">
      <c r="A38" s="36" t="s">
        <v>12</v>
      </c>
      <c r="B38" s="37"/>
      <c r="C38" s="37"/>
      <c r="D38" s="37"/>
      <c r="E38" s="38"/>
      <c r="F38" s="36" t="s">
        <v>13</v>
      </c>
      <c r="G38" s="38"/>
      <c r="H38" s="36" t="s">
        <v>14</v>
      </c>
      <c r="I38" s="37"/>
      <c r="J38" s="38"/>
    </row>
    <row r="39" spans="1:10" ht="33.75" customHeight="1" thickBot="1">
      <c r="A39" s="36"/>
      <c r="B39" s="37"/>
      <c r="C39" s="37"/>
      <c r="D39" s="37"/>
      <c r="E39" s="38"/>
      <c r="F39" s="36"/>
      <c r="G39" s="38"/>
      <c r="H39" s="36"/>
      <c r="I39" s="37"/>
      <c r="J39" s="38"/>
    </row>
    <row r="40" spans="1:10" ht="16.5" customHeight="1">
      <c r="A40" s="27" t="s">
        <v>15</v>
      </c>
      <c r="B40" s="28"/>
      <c r="C40" s="28"/>
      <c r="D40" s="28"/>
      <c r="E40" s="28"/>
      <c r="F40" s="28"/>
      <c r="G40" s="28"/>
      <c r="H40" s="28"/>
      <c r="I40" s="28"/>
      <c r="J40" s="29"/>
    </row>
    <row r="41" spans="1:10" ht="17.25" customHeight="1" thickBot="1">
      <c r="A41" s="30" t="s">
        <v>16</v>
      </c>
      <c r="B41" s="31"/>
      <c r="C41" s="31"/>
      <c r="D41" s="31"/>
      <c r="E41" s="31"/>
      <c r="F41" s="31"/>
      <c r="G41" s="31"/>
      <c r="H41" s="31"/>
      <c r="I41" s="31"/>
      <c r="J41" s="32"/>
    </row>
    <row r="42" spans="1:10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8"/>
    </row>
  </sheetData>
  <mergeCells count="25">
    <mergeCell ref="E5:F5"/>
    <mergeCell ref="E20:F20"/>
    <mergeCell ref="E21:F21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23:F23"/>
    <mergeCell ref="E24:F24"/>
    <mergeCell ref="A40:J40"/>
    <mergeCell ref="A41:J41"/>
    <mergeCell ref="A37:F37"/>
    <mergeCell ref="A38:E38"/>
    <mergeCell ref="F38:G38"/>
    <mergeCell ref="H38:J38"/>
    <mergeCell ref="A39:E39"/>
    <mergeCell ref="F39:G39"/>
    <mergeCell ref="H39:J39"/>
    <mergeCell ref="E26:F26"/>
  </mergeCells>
  <phoneticPr fontId="1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M22" sqref="M22"/>
    </sheetView>
  </sheetViews>
  <sheetFormatPr defaultRowHeight="16.5"/>
  <cols>
    <col min="1" max="1" width="3.875" style="1" customWidth="1"/>
    <col min="2" max="2" width="3.875" style="9" customWidth="1"/>
    <col min="3" max="3" width="6.75" style="9" customWidth="1"/>
    <col min="4" max="4" width="16" style="9" customWidth="1"/>
    <col min="5" max="5" width="9" style="9" hidden="1" customWidth="1"/>
    <col min="6" max="6" width="16.625" style="9" customWidth="1"/>
    <col min="7" max="7" width="6.75" style="9" customWidth="1"/>
    <col min="8" max="8" width="6.875" style="9" customWidth="1"/>
    <col min="9" max="9" width="8.625" style="9" customWidth="1"/>
    <col min="10" max="10" width="12.625" style="9" customWidth="1"/>
    <col min="11" max="11" width="9" style="19"/>
    <col min="12" max="16384" width="9" style="1"/>
  </cols>
  <sheetData>
    <row r="1" spans="1:11" ht="21" customHeight="1" thickBo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1"/>
    </row>
    <row r="2" spans="1:11" ht="21" customHeight="1" thickBot="1">
      <c r="A2" s="39" t="s">
        <v>17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s="10" customFormat="1" ht="17.25" customHeight="1" thickBot="1">
      <c r="A3" s="33" t="s">
        <v>23</v>
      </c>
      <c r="B3" s="35"/>
      <c r="C3" s="42" t="s">
        <v>1</v>
      </c>
      <c r="D3" s="42" t="s">
        <v>2</v>
      </c>
      <c r="E3" s="44" t="s">
        <v>3</v>
      </c>
      <c r="F3" s="45"/>
      <c r="G3" s="42" t="s">
        <v>4</v>
      </c>
      <c r="H3" s="42" t="s">
        <v>5</v>
      </c>
      <c r="I3" s="42" t="s">
        <v>6</v>
      </c>
      <c r="J3" s="42" t="s">
        <v>7</v>
      </c>
      <c r="K3" s="20"/>
    </row>
    <row r="4" spans="1:11" s="10" customFormat="1" ht="18.75" customHeight="1" thickBot="1">
      <c r="A4" s="14" t="s">
        <v>8</v>
      </c>
      <c r="B4" s="15" t="s">
        <v>9</v>
      </c>
      <c r="C4" s="43"/>
      <c r="D4" s="43"/>
      <c r="E4" s="46"/>
      <c r="F4" s="47"/>
      <c r="G4" s="43"/>
      <c r="H4" s="43"/>
      <c r="I4" s="43"/>
      <c r="J4" s="43"/>
      <c r="K4" s="20"/>
    </row>
    <row r="5" spans="1:11" ht="18.75" customHeight="1" thickBot="1">
      <c r="A5" s="2"/>
      <c r="B5" s="5"/>
      <c r="C5" s="5"/>
      <c r="D5" s="5"/>
      <c r="E5" s="25" t="s">
        <v>84</v>
      </c>
      <c r="F5" s="26"/>
      <c r="G5" s="6">
        <v>13625</v>
      </c>
      <c r="H5" s="6">
        <v>6000</v>
      </c>
      <c r="I5" s="11">
        <v>92826</v>
      </c>
      <c r="J5" s="6"/>
    </row>
    <row r="6" spans="1:11" ht="17.25" customHeight="1" thickBot="1">
      <c r="A6" s="2">
        <v>3</v>
      </c>
      <c r="B6" s="5">
        <v>16</v>
      </c>
      <c r="C6" s="5" t="s">
        <v>100</v>
      </c>
      <c r="D6" s="5" t="s">
        <v>121</v>
      </c>
      <c r="E6" s="21" t="s">
        <v>65</v>
      </c>
      <c r="F6" s="22" t="s">
        <v>65</v>
      </c>
      <c r="G6" s="6"/>
      <c r="H6" s="6">
        <v>60</v>
      </c>
      <c r="I6" s="11">
        <f>I5+G6-H6</f>
        <v>92766</v>
      </c>
      <c r="J6" s="6" t="s">
        <v>122</v>
      </c>
      <c r="K6" s="18"/>
    </row>
    <row r="7" spans="1:11" ht="17.25" customHeight="1" thickBot="1">
      <c r="A7" s="2"/>
      <c r="B7" s="5"/>
      <c r="C7" s="5" t="s">
        <v>115</v>
      </c>
      <c r="D7" s="5" t="s">
        <v>68</v>
      </c>
      <c r="E7" s="23"/>
      <c r="F7" s="24"/>
      <c r="G7" s="6"/>
      <c r="H7" s="6">
        <v>540</v>
      </c>
      <c r="I7" s="11">
        <f t="shared" ref="I7:I24" si="0">I6+G7-H7</f>
        <v>92226</v>
      </c>
      <c r="J7" s="6" t="s">
        <v>66</v>
      </c>
      <c r="K7" s="18"/>
    </row>
    <row r="8" spans="1:11" ht="17.25" customHeight="1" thickBot="1">
      <c r="A8" s="2"/>
      <c r="B8" s="5">
        <v>17</v>
      </c>
      <c r="C8" s="5"/>
      <c r="D8" s="5" t="s">
        <v>70</v>
      </c>
      <c r="E8" s="23"/>
      <c r="F8" s="24"/>
      <c r="G8" s="6">
        <v>300</v>
      </c>
      <c r="H8" s="6"/>
      <c r="I8" s="11">
        <f t="shared" si="0"/>
        <v>92526</v>
      </c>
      <c r="J8" s="6" t="s">
        <v>71</v>
      </c>
    </row>
    <row r="9" spans="1:11" ht="18.75" customHeight="1" thickBot="1">
      <c r="A9" s="2"/>
      <c r="B9" s="5">
        <v>18</v>
      </c>
      <c r="C9" s="5"/>
      <c r="D9" s="5" t="s">
        <v>72</v>
      </c>
      <c r="E9" s="23" t="s">
        <v>61</v>
      </c>
      <c r="F9" s="24" t="s">
        <v>61</v>
      </c>
      <c r="G9" s="6">
        <v>1000</v>
      </c>
      <c r="H9" s="6"/>
      <c r="I9" s="11">
        <f t="shared" si="0"/>
        <v>93526</v>
      </c>
      <c r="J9" s="6"/>
    </row>
    <row r="10" spans="1:11" ht="17.25" thickBot="1">
      <c r="A10" s="2"/>
      <c r="B10" s="5"/>
      <c r="C10" s="5"/>
      <c r="D10" s="5" t="s">
        <v>57</v>
      </c>
      <c r="E10" s="23"/>
      <c r="F10" s="24" t="s">
        <v>58</v>
      </c>
      <c r="G10" s="6">
        <v>400</v>
      </c>
      <c r="H10" s="6"/>
      <c r="I10" s="11">
        <f t="shared" si="0"/>
        <v>93926</v>
      </c>
      <c r="J10" s="6" t="s">
        <v>73</v>
      </c>
    </row>
    <row r="11" spans="1:11" ht="17.25" thickBot="1">
      <c r="A11" s="2"/>
      <c r="B11" s="5">
        <v>20</v>
      </c>
      <c r="C11" s="5"/>
      <c r="D11" s="5" t="s">
        <v>57</v>
      </c>
      <c r="E11" s="23"/>
      <c r="F11" s="24" t="s">
        <v>58</v>
      </c>
      <c r="G11" s="6">
        <v>1200</v>
      </c>
      <c r="H11" s="6"/>
      <c r="I11" s="11">
        <f t="shared" si="0"/>
        <v>95126</v>
      </c>
      <c r="J11" s="6" t="s">
        <v>74</v>
      </c>
    </row>
    <row r="12" spans="1:11" ht="17.25" thickBot="1">
      <c r="A12" s="2"/>
      <c r="B12" s="5">
        <v>21</v>
      </c>
      <c r="C12" s="5"/>
      <c r="D12" s="5" t="s">
        <v>57</v>
      </c>
      <c r="E12" s="23"/>
      <c r="F12" s="24" t="s">
        <v>58</v>
      </c>
      <c r="G12" s="6">
        <v>1200</v>
      </c>
      <c r="H12" s="6"/>
      <c r="I12" s="11">
        <f t="shared" si="0"/>
        <v>96326</v>
      </c>
      <c r="J12" s="6" t="s">
        <v>74</v>
      </c>
    </row>
    <row r="13" spans="1:11" ht="17.25" thickBot="1">
      <c r="A13" s="2"/>
      <c r="B13" s="5"/>
      <c r="C13" s="5" t="s">
        <v>101</v>
      </c>
      <c r="D13" s="5" t="s">
        <v>75</v>
      </c>
      <c r="E13" s="23"/>
      <c r="F13" s="24" t="s">
        <v>76</v>
      </c>
      <c r="G13" s="6"/>
      <c r="H13" s="6">
        <v>13</v>
      </c>
      <c r="I13" s="11">
        <f t="shared" si="0"/>
        <v>96313</v>
      </c>
      <c r="J13" s="6" t="s">
        <v>77</v>
      </c>
    </row>
    <row r="14" spans="1:11" ht="17.25" thickBot="1">
      <c r="A14" s="2"/>
      <c r="B14" s="5">
        <v>22</v>
      </c>
      <c r="C14" s="5"/>
      <c r="D14" s="5" t="s">
        <v>57</v>
      </c>
      <c r="E14" s="23"/>
      <c r="F14" s="24" t="s">
        <v>58</v>
      </c>
      <c r="G14" s="6">
        <v>1200</v>
      </c>
      <c r="H14" s="6"/>
      <c r="I14" s="11">
        <f t="shared" si="0"/>
        <v>97513</v>
      </c>
      <c r="J14" s="6" t="s">
        <v>74</v>
      </c>
    </row>
    <row r="15" spans="1:11" ht="17.25" thickBot="1">
      <c r="A15" s="2"/>
      <c r="B15" s="5"/>
      <c r="C15" s="5"/>
      <c r="D15" s="5" t="s">
        <v>78</v>
      </c>
      <c r="E15" s="23"/>
      <c r="F15" s="24" t="s">
        <v>79</v>
      </c>
      <c r="G15" s="6">
        <v>300</v>
      </c>
      <c r="H15" s="6"/>
      <c r="I15" s="11">
        <f t="shared" si="0"/>
        <v>97813</v>
      </c>
      <c r="J15" s="6" t="s">
        <v>80</v>
      </c>
    </row>
    <row r="16" spans="1:11" ht="17.25" thickBot="1">
      <c r="A16" s="2"/>
      <c r="B16" s="5"/>
      <c r="C16" s="5" t="s">
        <v>116</v>
      </c>
      <c r="D16" s="5" t="s">
        <v>119</v>
      </c>
      <c r="E16" s="23"/>
      <c r="F16" s="24" t="s">
        <v>79</v>
      </c>
      <c r="G16" s="6"/>
      <c r="H16" s="6">
        <v>20</v>
      </c>
      <c r="I16" s="11">
        <f t="shared" si="0"/>
        <v>97793</v>
      </c>
      <c r="J16" s="6" t="s">
        <v>120</v>
      </c>
    </row>
    <row r="17" spans="1:10" ht="17.25" thickBot="1">
      <c r="A17" s="2"/>
      <c r="B17" s="5">
        <v>23</v>
      </c>
      <c r="C17" s="5"/>
      <c r="D17" s="5" t="s">
        <v>57</v>
      </c>
      <c r="E17" s="23"/>
      <c r="F17" s="24" t="s">
        <v>58</v>
      </c>
      <c r="G17" s="6">
        <v>400</v>
      </c>
      <c r="H17" s="6"/>
      <c r="I17" s="11">
        <f t="shared" si="0"/>
        <v>98193</v>
      </c>
      <c r="J17" s="6" t="s">
        <v>73</v>
      </c>
    </row>
    <row r="18" spans="1:10" ht="17.25" thickBot="1">
      <c r="A18" s="2"/>
      <c r="B18" s="5"/>
      <c r="C18" s="5" t="s">
        <v>102</v>
      </c>
      <c r="D18" s="5" t="s">
        <v>75</v>
      </c>
      <c r="E18" s="23"/>
      <c r="F18" s="24" t="s">
        <v>76</v>
      </c>
      <c r="G18" s="6"/>
      <c r="H18" s="6">
        <v>25</v>
      </c>
      <c r="I18" s="11">
        <f t="shared" si="0"/>
        <v>98168</v>
      </c>
      <c r="J18" s="6"/>
    </row>
    <row r="19" spans="1:10" ht="17.25" thickBot="1">
      <c r="A19" s="2"/>
      <c r="B19" s="5"/>
      <c r="C19" s="5" t="s">
        <v>103</v>
      </c>
      <c r="D19" s="5" t="s">
        <v>75</v>
      </c>
      <c r="E19" s="23"/>
      <c r="F19" s="24" t="s">
        <v>76</v>
      </c>
      <c r="G19" s="6"/>
      <c r="H19" s="6">
        <v>25</v>
      </c>
      <c r="I19" s="11">
        <f t="shared" si="0"/>
        <v>98143</v>
      </c>
      <c r="J19" s="6"/>
    </row>
    <row r="20" spans="1:10" ht="17.25" thickBot="1">
      <c r="A20" s="2"/>
      <c r="B20" s="5">
        <v>24</v>
      </c>
      <c r="C20" s="5"/>
      <c r="D20" s="5" t="s">
        <v>57</v>
      </c>
      <c r="E20" s="23"/>
      <c r="F20" s="24" t="s">
        <v>58</v>
      </c>
      <c r="G20" s="6">
        <v>400</v>
      </c>
      <c r="H20" s="6"/>
      <c r="I20" s="11">
        <f t="shared" si="0"/>
        <v>98543</v>
      </c>
      <c r="J20" s="6" t="s">
        <v>73</v>
      </c>
    </row>
    <row r="21" spans="1:10" ht="17.25" thickBot="1">
      <c r="A21" s="3"/>
      <c r="B21" s="5"/>
      <c r="C21" s="5">
        <v>4</v>
      </c>
      <c r="D21" s="5" t="s">
        <v>83</v>
      </c>
      <c r="E21" s="23"/>
      <c r="F21" s="24"/>
      <c r="G21" s="6">
        <v>200</v>
      </c>
      <c r="H21" s="6"/>
      <c r="I21" s="11">
        <f t="shared" si="0"/>
        <v>98743</v>
      </c>
      <c r="J21" s="6" t="s">
        <v>82</v>
      </c>
    </row>
    <row r="22" spans="1:10" ht="17.25" thickBot="1">
      <c r="A22" s="3"/>
      <c r="B22" s="5"/>
      <c r="C22" s="5" t="s">
        <v>117</v>
      </c>
      <c r="D22" s="5" t="s">
        <v>69</v>
      </c>
      <c r="E22" s="23"/>
      <c r="F22" s="24" t="s">
        <v>48</v>
      </c>
      <c r="G22" s="6"/>
      <c r="H22" s="6">
        <v>200</v>
      </c>
      <c r="I22" s="11">
        <f t="shared" si="0"/>
        <v>98543</v>
      </c>
      <c r="J22" s="6"/>
    </row>
    <row r="23" spans="1:10" ht="17.25" thickBot="1">
      <c r="A23" s="3"/>
      <c r="B23" s="5">
        <v>26</v>
      </c>
      <c r="C23" s="5"/>
      <c r="D23" s="5" t="s">
        <v>57</v>
      </c>
      <c r="E23" s="23"/>
      <c r="F23" s="24" t="s">
        <v>58</v>
      </c>
      <c r="G23" s="6">
        <v>400</v>
      </c>
      <c r="H23" s="6"/>
      <c r="I23" s="11">
        <f t="shared" si="0"/>
        <v>98943</v>
      </c>
      <c r="J23" s="6" t="s">
        <v>73</v>
      </c>
    </row>
    <row r="24" spans="1:10" ht="17.25" thickBot="1">
      <c r="A24" s="3"/>
      <c r="B24" s="5">
        <v>28</v>
      </c>
      <c r="C24" s="5" t="s">
        <v>88</v>
      </c>
      <c r="D24" s="5" t="s">
        <v>81</v>
      </c>
      <c r="E24" s="23"/>
      <c r="F24" s="24"/>
      <c r="G24" s="6">
        <v>1500</v>
      </c>
      <c r="H24" s="6"/>
      <c r="I24" s="11">
        <f t="shared" si="0"/>
        <v>100443</v>
      </c>
      <c r="J24" s="6" t="s">
        <v>74</v>
      </c>
    </row>
    <row r="25" spans="1:10" ht="17.25" thickBot="1">
      <c r="A25" s="3"/>
      <c r="B25" s="5"/>
      <c r="C25" s="5"/>
      <c r="D25" s="5"/>
      <c r="E25" s="25"/>
      <c r="F25" s="26"/>
      <c r="G25" s="6"/>
      <c r="H25" s="6"/>
      <c r="I25" s="11"/>
      <c r="J25" s="6"/>
    </row>
    <row r="26" spans="1:10" ht="17.25" thickBot="1">
      <c r="A26" s="3"/>
      <c r="B26" s="5"/>
      <c r="C26" s="5"/>
      <c r="D26" s="5"/>
      <c r="E26" s="25"/>
      <c r="F26" s="26"/>
      <c r="G26" s="6"/>
      <c r="H26" s="6"/>
      <c r="I26" s="11"/>
      <c r="J26" s="6"/>
    </row>
    <row r="27" spans="1:10" ht="17.25" thickBot="1">
      <c r="A27" s="3"/>
      <c r="B27" s="5"/>
      <c r="C27" s="5"/>
      <c r="D27" s="5"/>
      <c r="E27" s="25"/>
      <c r="F27" s="26"/>
      <c r="G27" s="6"/>
      <c r="H27" s="6"/>
      <c r="I27" s="11"/>
      <c r="J27" s="6"/>
    </row>
    <row r="28" spans="1:10" ht="17.25" thickBot="1">
      <c r="A28" s="4"/>
      <c r="B28" s="5"/>
      <c r="C28" s="5"/>
      <c r="D28" s="5"/>
      <c r="E28" s="25"/>
      <c r="F28" s="26"/>
      <c r="G28" s="6"/>
      <c r="H28" s="6"/>
      <c r="I28" s="11"/>
      <c r="J28" s="6"/>
    </row>
    <row r="29" spans="1:10" ht="17.25" thickBot="1">
      <c r="A29" s="4"/>
      <c r="B29" s="5"/>
      <c r="C29" s="5"/>
      <c r="D29" s="5"/>
      <c r="E29" s="12"/>
      <c r="F29" s="13"/>
      <c r="G29" s="6"/>
      <c r="H29" s="6"/>
      <c r="I29" s="11"/>
      <c r="J29" s="6"/>
    </row>
    <row r="30" spans="1:10" ht="17.25" thickBot="1">
      <c r="A30" s="4"/>
      <c r="B30" s="5"/>
      <c r="C30" s="5"/>
      <c r="D30" s="5"/>
      <c r="E30" s="12"/>
      <c r="F30" s="13"/>
      <c r="G30" s="6"/>
      <c r="H30" s="6"/>
      <c r="I30" s="11"/>
      <c r="J30" s="6"/>
    </row>
    <row r="31" spans="1:10" ht="17.25" thickBot="1">
      <c r="A31" s="4"/>
      <c r="B31" s="5"/>
      <c r="C31" s="5"/>
      <c r="D31" s="5"/>
      <c r="E31" s="12"/>
      <c r="F31" s="13"/>
      <c r="G31" s="6"/>
      <c r="H31" s="6"/>
      <c r="I31" s="11"/>
      <c r="J31" s="6"/>
    </row>
    <row r="32" spans="1:10" ht="17.25" thickBot="1">
      <c r="A32" s="4"/>
      <c r="B32" s="5"/>
      <c r="C32" s="5"/>
      <c r="D32" s="5"/>
      <c r="E32" s="12"/>
      <c r="F32" s="13"/>
      <c r="G32" s="6"/>
      <c r="H32" s="6"/>
      <c r="I32" s="11"/>
      <c r="J32" s="6"/>
    </row>
    <row r="33" spans="1:10" ht="17.25" thickBot="1">
      <c r="A33" s="4"/>
      <c r="B33" s="5"/>
      <c r="C33" s="5"/>
      <c r="D33" s="5"/>
      <c r="E33" s="12"/>
      <c r="F33" s="13"/>
      <c r="G33" s="6"/>
      <c r="H33" s="6"/>
      <c r="I33" s="11"/>
      <c r="J33" s="6"/>
    </row>
    <row r="34" spans="1:10" ht="17.25" thickBot="1">
      <c r="A34" s="33" t="s">
        <v>20</v>
      </c>
      <c r="B34" s="48"/>
      <c r="C34" s="48"/>
      <c r="D34" s="48"/>
      <c r="E34" s="48"/>
      <c r="F34" s="49"/>
      <c r="G34" s="6">
        <f>SUM(G5:G29)</f>
        <v>22125</v>
      </c>
      <c r="H34" s="6"/>
      <c r="I34" s="11"/>
      <c r="J34" s="6"/>
    </row>
    <row r="35" spans="1:10" ht="17.25" thickBot="1">
      <c r="A35" s="33" t="s">
        <v>18</v>
      </c>
      <c r="B35" s="48"/>
      <c r="C35" s="48"/>
      <c r="D35" s="48"/>
      <c r="E35" s="48"/>
      <c r="F35" s="49"/>
      <c r="G35" s="6"/>
      <c r="H35" s="6">
        <f>SUM(H5:H29)</f>
        <v>6883</v>
      </c>
      <c r="I35" s="11"/>
      <c r="J35" s="6"/>
    </row>
    <row r="36" spans="1:10" ht="17.25" thickBot="1">
      <c r="A36" s="33" t="s">
        <v>19</v>
      </c>
      <c r="B36" s="34"/>
      <c r="C36" s="34"/>
      <c r="D36" s="34"/>
      <c r="E36" s="34"/>
      <c r="F36" s="35"/>
      <c r="G36" s="6"/>
      <c r="H36" s="6"/>
      <c r="I36" s="11">
        <f>G34-H35</f>
        <v>15242</v>
      </c>
      <c r="J36" s="6"/>
    </row>
    <row r="37" spans="1:10" ht="17.25" thickBot="1">
      <c r="A37" s="33" t="s">
        <v>10</v>
      </c>
      <c r="B37" s="34"/>
      <c r="C37" s="34"/>
      <c r="D37" s="34"/>
      <c r="E37" s="34"/>
      <c r="F37" s="35"/>
      <c r="G37" s="6"/>
      <c r="H37" s="6"/>
      <c r="I37" s="11">
        <v>85201</v>
      </c>
      <c r="J37" s="6"/>
    </row>
    <row r="38" spans="1:10" ht="17.25" customHeight="1" thickBot="1">
      <c r="A38" s="33" t="s">
        <v>11</v>
      </c>
      <c r="B38" s="34"/>
      <c r="C38" s="34"/>
      <c r="D38" s="34"/>
      <c r="E38" s="34"/>
      <c r="F38" s="35"/>
      <c r="G38" s="6"/>
      <c r="H38" s="6"/>
      <c r="I38" s="11">
        <f>I36+I37</f>
        <v>100443</v>
      </c>
      <c r="J38" s="6"/>
    </row>
    <row r="39" spans="1:10" ht="17.25" customHeight="1" thickBot="1">
      <c r="A39" s="36" t="s">
        <v>12</v>
      </c>
      <c r="B39" s="37"/>
      <c r="C39" s="37"/>
      <c r="D39" s="37"/>
      <c r="E39" s="38"/>
      <c r="F39" s="36" t="s">
        <v>13</v>
      </c>
      <c r="G39" s="38"/>
      <c r="H39" s="36" t="s">
        <v>14</v>
      </c>
      <c r="I39" s="37"/>
      <c r="J39" s="38"/>
    </row>
    <row r="40" spans="1:10" ht="39.950000000000003" customHeight="1" thickBot="1">
      <c r="A40" s="36"/>
      <c r="B40" s="37"/>
      <c r="C40" s="37"/>
      <c r="D40" s="37"/>
      <c r="E40" s="38"/>
      <c r="F40" s="36"/>
      <c r="G40" s="38"/>
      <c r="H40" s="36"/>
      <c r="I40" s="37"/>
      <c r="J40" s="38"/>
    </row>
    <row r="41" spans="1:10" ht="16.5" customHeight="1">
      <c r="A41" s="27" t="s">
        <v>15</v>
      </c>
      <c r="B41" s="28"/>
      <c r="C41" s="28"/>
      <c r="D41" s="28"/>
      <c r="E41" s="28"/>
      <c r="F41" s="28"/>
      <c r="G41" s="28"/>
      <c r="H41" s="28"/>
      <c r="I41" s="28"/>
      <c r="J41" s="29"/>
    </row>
    <row r="42" spans="1:10" ht="17.25" customHeight="1" thickBot="1">
      <c r="A42" s="30" t="s">
        <v>16</v>
      </c>
      <c r="B42" s="31"/>
      <c r="C42" s="31"/>
      <c r="D42" s="31"/>
      <c r="E42" s="31"/>
      <c r="F42" s="31"/>
      <c r="G42" s="31"/>
      <c r="H42" s="31"/>
      <c r="I42" s="31"/>
      <c r="J42" s="32"/>
    </row>
    <row r="43" spans="1:10" ht="16.5" customHeight="1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8"/>
    </row>
  </sheetData>
  <mergeCells count="28">
    <mergeCell ref="A37:F37"/>
    <mergeCell ref="A38:F38"/>
    <mergeCell ref="A42:J42"/>
    <mergeCell ref="A39:E39"/>
    <mergeCell ref="F39:G39"/>
    <mergeCell ref="H39:J39"/>
    <mergeCell ref="A40:E40"/>
    <mergeCell ref="F40:G40"/>
    <mergeCell ref="H40:J40"/>
    <mergeCell ref="A41:J41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A34:F34"/>
    <mergeCell ref="A35:F35"/>
    <mergeCell ref="A36:F36"/>
    <mergeCell ref="E5:F5"/>
    <mergeCell ref="E27:F27"/>
    <mergeCell ref="E28:F28"/>
    <mergeCell ref="E25:F25"/>
    <mergeCell ref="E26:F2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月帳格式(3)</vt:lpstr>
      <vt:lpstr>月帳格式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2017-04-12T09:06:05Z</cp:lastPrinted>
  <dcterms:created xsi:type="dcterms:W3CDTF">2012-01-15T07:36:34Z</dcterms:created>
  <dcterms:modified xsi:type="dcterms:W3CDTF">2017-11-13T18:10:54Z</dcterms:modified>
</cp:coreProperties>
</file>